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460" tabRatio="987" activeTab="0"/>
  </bookViews>
  <sheets>
    <sheet name="Úvodní list" sheetId="1" r:id="rId1"/>
    <sheet name="Finální rozpočet" sheetId="2" r:id="rId2"/>
    <sheet name="Finální finanční plán" sheetId="3" r:id="rId3"/>
    <sheet name="Seznam účetních dokladů" sheetId="4" r:id="rId4"/>
  </sheets>
  <definedNames/>
  <calcPr fullCalcOnLoad="1"/>
</workbook>
</file>

<file path=xl/comments3.xml><?xml version="1.0" encoding="utf-8"?>
<comments xmlns="http://schemas.openxmlformats.org/spreadsheetml/2006/main">
  <authors>
    <author/>
  </authors>
  <commentList>
    <comment ref="B19" authorId="0">
      <text>
        <r>
          <rPr>
            <sz val="9"/>
            <color indexed="8"/>
            <rFont val="Tahoma"/>
            <family val="2"/>
          </rPr>
          <t xml:space="preserve">V případě České televize je veřejným zdrojem pouze věcné plnění. Finanční plnění je soukromý koprodukční vstup a nezapočítává se do veřejné podpory.
</t>
        </r>
      </text>
    </comment>
    <comment ref="B24" authorId="0">
      <text>
        <r>
          <rPr>
            <sz val="10"/>
            <rFont val="Arial"/>
            <family val="2"/>
          </rPr>
          <t>Nejsou veřejnými zdroji.</t>
        </r>
      </text>
    </comment>
    <comment ref="B30" authorId="0">
      <text>
        <r>
          <rPr>
            <sz val="9"/>
            <color indexed="8"/>
            <rFont val="Tahoma"/>
            <family val="2"/>
          </rPr>
          <t>Věcná plnění vyčíslete v ceně obvyklé.</t>
        </r>
      </text>
    </comment>
  </commentList>
</comments>
</file>

<file path=xl/sharedStrings.xml><?xml version="1.0" encoding="utf-8"?>
<sst xmlns="http://schemas.openxmlformats.org/spreadsheetml/2006/main" count="242" uniqueCount="193">
  <si>
    <t>Vyúčtování po ukončení projektu</t>
  </si>
  <si>
    <t>Distribuce kinematografického díla</t>
  </si>
  <si>
    <t>Evidenční číslo projektu</t>
  </si>
  <si>
    <t>vyplní příjemce podpory kinematografie</t>
  </si>
  <si>
    <t>Název projektu</t>
  </si>
  <si>
    <t>Příjemce podpory kinematografie</t>
  </si>
  <si>
    <t>Evidenční číslo výzvy</t>
  </si>
  <si>
    <t>Dotační okruh</t>
  </si>
  <si>
    <t>Lhůta pro dokončení projektu (dle rozhodnutí)</t>
  </si>
  <si>
    <t>Lhůta pro vyúčtování podpory projektu (dle rozhodnutí)</t>
  </si>
  <si>
    <t>Datum předložení vyúčtování (datum, ke kterému je vyúčtování provedeno)</t>
  </si>
  <si>
    <r>
      <rPr>
        <b/>
        <sz val="9.5"/>
        <rFont val="Arial"/>
        <family val="2"/>
      </rPr>
      <t xml:space="preserve">Celkové plánované náklady </t>
    </r>
    <r>
      <rPr>
        <sz val="9.5"/>
        <rFont val="Arial"/>
        <family val="2"/>
      </rPr>
      <t>projektu</t>
    </r>
    <r>
      <rPr>
        <sz val="9.5"/>
        <rFont val="Arial"/>
        <family val="2"/>
      </rPr>
      <t xml:space="preserve"> dle žádosti o podporu kinematografie/žádosti o změnu rozhodnutí (částka v Kč)</t>
    </r>
  </si>
  <si>
    <r>
      <rPr>
        <b/>
        <sz val="9.5"/>
        <rFont val="Arial"/>
        <family val="2"/>
      </rPr>
      <t>Celkové skutečné náklady</t>
    </r>
    <r>
      <rPr>
        <sz val="9.5"/>
        <rFont val="Arial"/>
        <family val="2"/>
      </rPr>
      <t xml:space="preserve"> projektu dle vyúčtování (částka v Kč)
(podrobný rozpis po jednotlivých položkách na samostatném listu tohoto vyúčtování - Finální rozpočet; částka je určena na základě údajů ve finálním rozpočtu po odečtení uplatněných odpočtů DPH)</t>
    </r>
  </si>
  <si>
    <r>
      <rPr>
        <b/>
        <sz val="9.5"/>
        <rFont val="Arial"/>
        <family val="2"/>
      </rPr>
      <t xml:space="preserve">Výše podpory dle rozhodnutí </t>
    </r>
    <r>
      <rPr>
        <sz val="9.5"/>
        <rFont val="Arial"/>
        <family val="2"/>
      </rPr>
      <t>(částka v Kč)</t>
    </r>
  </si>
  <si>
    <r>
      <rPr>
        <b/>
        <sz val="9.5"/>
        <rFont val="Arial"/>
        <family val="2"/>
      </rPr>
      <t>Max. intenzita veřejné podpory dle rozhodnutí</t>
    </r>
    <r>
      <rPr>
        <sz val="9.5"/>
        <rFont val="Arial"/>
        <family val="2"/>
      </rPr>
      <t xml:space="preserve"> (v %)</t>
    </r>
  </si>
  <si>
    <t>Celková výše veřejné podpory dle vyúčtování (částka v Kč)
(podrobný rozpis po jednotlivých položkách na samostatném listu tohoto vyúčtování - Finální finanční plán - částka se doplní automaticky po vyplnění formuláře finálního finančního plánu)</t>
  </si>
  <si>
    <t>Intenzita veřejné podpory dle vyúčtování (v %)</t>
  </si>
  <si>
    <t>Nová výše podpory
(Pokud je intenzita veřejné podpory dle vyúčtování nižší nebo rovna max. intenzitě veřejné podpory dle rorhodnutí, zůstává výše podpory dle rozhodnutí nezměněna.
Pokud je intenzita veřejné podpory dle vyúčtování vyšší než max. intenzita veřejné podpory dle rozhodnutí, dochází k automatickému snížení podpory tak, aby byla dodržena max. intenzita veřejné podpory dle rozhodnutí.)</t>
  </si>
  <si>
    <t>Vratka podpory z důvodu nedodržení max. intenzity veřejné podpory dle rozhodnutí</t>
  </si>
  <si>
    <r>
      <rPr>
        <b/>
        <sz val="9.5"/>
        <rFont val="Arial"/>
        <family val="2"/>
      </rPr>
      <t>Max. podíl podpory na celkových skutečných nákladech projektu dle rozhodnutí</t>
    </r>
    <r>
      <rPr>
        <sz val="9.5"/>
        <rFont val="Arial"/>
        <family val="2"/>
      </rPr>
      <t xml:space="preserve"> (v %)</t>
    </r>
  </si>
  <si>
    <t>Podíl podpory na celkových skutečných nákladech projektu dle vyúčtování (v %)
(výše podpory dle rozhodnutí je vydělena celkovými skutečnými náklady projektu dle vyúčtování)</t>
  </si>
  <si>
    <t>Nová výše podpory
(Pokud je podíl podpory na celkových skutečných nákladech projektu dle vyúčtování nižší nebo roven max. podílu podpory na celkových skutečných nákladech projektu dle rozhodnutí, zůstává výše podpory nezměna.
Pokud je podíl podpory na celkových skutečných nákladech projektu dle vyúčtování vyšší než max. podíl podpory na celkových skutečných nákladech projektu dle rozhodnutí, dochází k automatickému snížení podpory tak, aby byl dodržen max. podíl podpory na celkových skutečných nákladech projektu dle rozhodnutí.)</t>
  </si>
  <si>
    <t>Vratka podpory z důvodu nedodržení max. podílu podpory na celkových skutečných nákladech projektu dle rozhodnutí</t>
  </si>
  <si>
    <t>Celková vratka podpory</t>
  </si>
  <si>
    <t>Povinné přílohy vyúčtování (příslušné formuláře naleznete na jednotlivých listech tohoto souboru):</t>
  </si>
  <si>
    <t>1. seznam účetních dokladů hrazených z podpory</t>
  </si>
  <si>
    <t>2. finální rozpočet projektu po položkách</t>
  </si>
  <si>
    <t>3. finální finanční plán</t>
  </si>
  <si>
    <t xml:space="preserve">Příjemce podpory je povinen: </t>
  </si>
  <si>
    <t>2. pokud není možné projekt realizovat, o této skutečnosti informovat Fond a současně je povinen bezodkladně vrátit na účet Fondu již čerpané prostředky podpory, nejpozději však do skončení lhůty pro dokončení projektu (položka 6);</t>
  </si>
  <si>
    <t>3. vrátit Fondu ke dni vyúčtování podpory projektu (položka 7)  poměrnou část čerpaných prostředků podpory, a to v případě nedodržení:</t>
  </si>
  <si>
    <t>a) limitu maximální intenzity veřejné podpory dle rozhodnutí (položka 12); výpočet probíhá až k datu předložení vyúčtování (položka 8), které nesmí být později, než je stanovena lhůta pro vyúčtování podpory projektu (položka 7); intenzitou veřejné podpory se rozumí podíl součtu všech prostředků majících povahu veřejné podpory poskytnutých projektu (zahrnujících také podporu poskytnutou Fondem) k celkovým skutečným nákladům projektu;</t>
  </si>
  <si>
    <t>b) limitu maximálního podílu podpory na celkových skutečných nákladech projektu dle rozhodnutí (položka 17); výpočet probíhá až k datu předložení vyúčtování (položka 8), které nesmí být později než je stanovena lhůta pro vyúčtování podpory projektu (položka 7);</t>
  </si>
  <si>
    <t>4. nepoužitou podporu nebo její část vrátit na účet Fondu, a to nejpozději ke dni předložení vyúčtování (položka 8).</t>
  </si>
  <si>
    <t>Podpisem tohoto vyúčtování příjemce podpory kinematografie stvrzuje správnost a pravdivost údajů uvedených v tomto vyúčtování a ve všech jeho přílohách a je si vědom následků případné nepravdivosti uvedených údajů.
V ....................…......   dne ...................................                                                                                 ......................................................................................................................
příjemce podpory kinematografie
jméno a příjmení oprávněné osoby, podpis, případně razítko)</t>
  </si>
  <si>
    <t>Finální rozpočet</t>
  </si>
  <si>
    <t>Nárok příjemce podpory kinematografie na odpočet DPH v průběhu realizace projektu</t>
  </si>
  <si>
    <t xml:space="preserve">Příjemce podpory kinematografie </t>
  </si>
  <si>
    <t>nebyl plátcem DPH (od-do)</t>
  </si>
  <si>
    <t>byl plátcem DPH s nárokem na odpočet v plné výši (od-do)</t>
  </si>
  <si>
    <t>byl plátcem DPH s nárokem na odpočet v krácené výši (od-do)</t>
  </si>
  <si>
    <t>(v případě, že měl po celou dobu stejný vztah k nároku na odpočet DPH, vyplní pouze jednu z variant a to daty vymezujícími celé trvání realizace projektu)</t>
  </si>
  <si>
    <t>Sloupec A - rozpočet bez DPH v Kč</t>
  </si>
  <si>
    <t>Příjemce podpory kinematografie vyplňuje tento sloupec VŽDY v celých Kč bez DPH.</t>
  </si>
  <si>
    <t>Sloupec B - rozpočet včetně DPH v Kč</t>
  </si>
  <si>
    <t>Příjemce podpory kinematografie tento sloupec vyplňuje VŽDY a to v částkách sloupce B včetně DPH v celých Kč.</t>
  </si>
  <si>
    <t>Sloupec C - uplatněný odpočet DPH v % (odpočet v plné výši 100 % nebo nižší)</t>
  </si>
  <si>
    <t>Příjemce podpory kinematografie vyplňuje tento sloupec VŽDY.</t>
  </si>
  <si>
    <r>
      <rPr>
        <sz val="9.5"/>
        <rFont val="Arial"/>
        <family val="2"/>
      </rPr>
      <t xml:space="preserve">Pokud </t>
    </r>
    <r>
      <rPr>
        <u val="single"/>
        <sz val="9.5"/>
        <rFont val="Arial"/>
        <family val="2"/>
      </rPr>
      <t>příjemce podpory po celou dobu trvání projektu nebyl plátcem DPH</t>
    </r>
    <r>
      <rPr>
        <sz val="9.5"/>
        <rFont val="Arial"/>
        <family val="2"/>
      </rPr>
      <t>, ve sloupci D vyplní vždy 0 %.</t>
    </r>
  </si>
  <si>
    <t>POZOR nejedná se o výši sazby DPH (21 % nebo 15 %), ale výši uplatněného odpočtu DPH!</t>
  </si>
  <si>
    <t>Sloupec D - uplatněný odpočet DPH v Kč</t>
  </si>
  <si>
    <t xml:space="preserve">Rozpočet projektu: detailní přehled </t>
  </si>
  <si>
    <t>A</t>
  </si>
  <si>
    <t>B</t>
  </si>
  <si>
    <t>C</t>
  </si>
  <si>
    <t>D</t>
  </si>
  <si>
    <t>Rozpočet 
bez DPH 
v Kč</t>
  </si>
  <si>
    <t>Rozpočet 
včetně DPH 
v Kč</t>
  </si>
  <si>
    <t>Uplatněný odpočet
DPH
v %</t>
  </si>
  <si>
    <t>Uplatněný odpočet
 DPH
v Kč</t>
  </si>
  <si>
    <t>Webové stránky</t>
  </si>
  <si>
    <t>Ostatní</t>
  </si>
  <si>
    <t>Celkem</t>
  </si>
  <si>
    <t>Výroba DCP</t>
  </si>
  <si>
    <t>Pojištění kopií</t>
  </si>
  <si>
    <t>Technické zajištění kopií</t>
  </si>
  <si>
    <t>Dabing</t>
  </si>
  <si>
    <t>Poštovné</t>
  </si>
  <si>
    <t>Osobní náklady</t>
  </si>
  <si>
    <t>Dohody podle zákoníku práce</t>
  </si>
  <si>
    <t>Dohody podle jiných právních předpisů</t>
  </si>
  <si>
    <t>Pojistné zdravotního a sociálního pojištění</t>
  </si>
  <si>
    <t>Ostatní (definujte)</t>
  </si>
  <si>
    <t>Mezisoučet</t>
  </si>
  <si>
    <t>Finální finanční plán</t>
  </si>
  <si>
    <t xml:space="preserve">Vyplňujte prosím zeleně vyznačené buňky, vzorce se vyplní automaticky. 
V případě potřeby vkládejte řádky. Vzorce případně zkopírujte. </t>
  </si>
  <si>
    <t>Příjemce podpory kinematografie je povinen, pokud jej k tomu Fond vyzve, předložit fotokopie dokladů (smluv, rozhodnutí apod.) prokazující výši zdrojů financování dle předloženého vyúčtování, a to do 15 dnů ode dne, kdy mu bude doručena výzva Fondu.</t>
  </si>
  <si>
    <t>Zdroj financování</t>
  </si>
  <si>
    <t>Částka</t>
  </si>
  <si>
    <t>% podíl plnění na celkových nákladech projektu</t>
  </si>
  <si>
    <t>Forma a stádium zajištění zdroje financování (smlouva, rozhodnutí apod.)</t>
  </si>
  <si>
    <t>1</t>
  </si>
  <si>
    <t>Veřejné zdroje ČR</t>
  </si>
  <si>
    <t>1.1</t>
  </si>
  <si>
    <t>Zdroje státního rozpočtu (ministerstva apod.) - uveďte</t>
  </si>
  <si>
    <t>1.2</t>
  </si>
  <si>
    <t>Rozpočet samosprávy (město, obec apod.) - uveďte</t>
  </si>
  <si>
    <t>1.3</t>
  </si>
  <si>
    <t>Česká televize - věcné plnění</t>
  </si>
  <si>
    <t>1.4</t>
  </si>
  <si>
    <t>1.5</t>
  </si>
  <si>
    <t>Jiný – uveďte</t>
  </si>
  <si>
    <t>2</t>
  </si>
  <si>
    <t>Finanční prostředky evropských institucí</t>
  </si>
  <si>
    <t>2.1</t>
  </si>
  <si>
    <t>Kreativní Evropa - MEDIA</t>
  </si>
  <si>
    <t>2.2</t>
  </si>
  <si>
    <t>Fond EURIMAGES</t>
  </si>
  <si>
    <t>2.3</t>
  </si>
  <si>
    <t>3</t>
  </si>
  <si>
    <t>Další soukromé finanční vstupy a věcná plnění ČR</t>
  </si>
  <si>
    <t>3.1</t>
  </si>
  <si>
    <t>definujte</t>
  </si>
  <si>
    <t>3.2</t>
  </si>
  <si>
    <t>4</t>
  </si>
  <si>
    <t>Zahraniční veřejné zdroje</t>
  </si>
  <si>
    <t>4.1</t>
  </si>
  <si>
    <t>4.2</t>
  </si>
  <si>
    <t>5</t>
  </si>
  <si>
    <t>Zahraniční soukromé zdroje</t>
  </si>
  <si>
    <t>5.1</t>
  </si>
  <si>
    <t>5.2</t>
  </si>
  <si>
    <t>6</t>
  </si>
  <si>
    <t>Ostatní zdroje</t>
  </si>
  <si>
    <t>6.1</t>
  </si>
  <si>
    <t>Sponzoring, reklamní plnění apod. - uveďte</t>
  </si>
  <si>
    <t>6.2</t>
  </si>
  <si>
    <t>Bankovní půjčky / úvěry – uveďte</t>
  </si>
  <si>
    <t>6.3</t>
  </si>
  <si>
    <t>Jiný (např. reciproční plnění/barter) – uveďte</t>
  </si>
  <si>
    <t>7</t>
  </si>
  <si>
    <t>Vlastní zdroje producenta / žadatele</t>
  </si>
  <si>
    <t>7.1</t>
  </si>
  <si>
    <t>Finanční vklad</t>
  </si>
  <si>
    <t>7.2</t>
  </si>
  <si>
    <t xml:space="preserve">Věcný vklad </t>
  </si>
  <si>
    <t>Z toho veřejná podpora</t>
  </si>
  <si>
    <t>% veřejné podpory</t>
  </si>
  <si>
    <t>Seznam účetních dokladů hrazených z podpory</t>
  </si>
  <si>
    <t>V případě, že je příjemce podpory kinematografie plátcem daně z přidané hodnoty a na náklady projektu uplatnil nárok na odpočet daně z přidané hodnoty, nesmí být částka odpovídající odpočtu daně z přidané hodnoty zahrnuta do vyúčtování projektu a použití podpory.</t>
  </si>
  <si>
    <t>Uznatelnými jako náklady projektu pro účely vyúčtování poskytnuté podpory kinematografie jsou též prostředky z podpory, které si příjemce podpory kinematografie, je-li fyzickou osobou, ponechal jako svůj vlastní honorář nebo odměnu za své služby v souladu s rozpočtem, který byl přílohou žádosti o podporu.</t>
  </si>
  <si>
    <t>Příjemce podpory kinematografie je povinen na vyzvání Fondu předložit fotokopie dokladů (smluv, rozhodnutí apod.) prokazující výši zdrojů financování dle předloženého vyúčtování, a to do 15 dnů ode dne, kdy mu bude doručena výzva Fondu.</t>
  </si>
  <si>
    <t>V případě potřeby vkládejte řádky. Vzorce případně zkopírujte.</t>
  </si>
  <si>
    <t>Číslo účetního dokladu 
(pokud existuje)</t>
  </si>
  <si>
    <r>
      <rPr>
        <b/>
        <sz val="9.5"/>
        <rFont val="Arial"/>
        <family val="2"/>
      </rPr>
      <t xml:space="preserve">Druh účetního dokladu
</t>
    </r>
    <r>
      <rPr>
        <sz val="9.5"/>
        <rFont val="Arial"/>
        <family val="2"/>
      </rPr>
      <t>(faktura, dohoda 
o provedení práce..)</t>
    </r>
  </si>
  <si>
    <t>Dodavatel</t>
  </si>
  <si>
    <t>Účel (stručně)</t>
  </si>
  <si>
    <t>Odkaz na položku rozpočtu, ke které 
se účetní doklad vztahuje</t>
  </si>
  <si>
    <t>Datum vystavení účetního dokladu</t>
  </si>
  <si>
    <t>Datum úhrady účetního dokladu</t>
  </si>
  <si>
    <r>
      <rPr>
        <b/>
        <sz val="9.5"/>
        <rFont val="Arial"/>
        <family val="2"/>
      </rPr>
      <t xml:space="preserve">Celková částka v jiné měně než 
v Kč 
</t>
    </r>
    <r>
      <rPr>
        <sz val="9.5"/>
        <rFont val="Arial"/>
        <family val="2"/>
      </rPr>
      <t xml:space="preserve">(pokud je v ní účetní doklad vystaven) </t>
    </r>
  </si>
  <si>
    <t>Cena v Kč bez DPH</t>
  </si>
  <si>
    <t>DPH</t>
  </si>
  <si>
    <t>Celková částka v Kč</t>
  </si>
  <si>
    <t>Uplatněný odpočet DPH (uvádí se v %)</t>
  </si>
  <si>
    <t xml:space="preserve">Částka hrazená 
z podpory
</t>
  </si>
  <si>
    <t>Uznatelnými náklady pro účely vyúčtování poskytnuté podpory jsou pouze takové náklady, které byly příjemcem podpory kinematografie vynaloženy na realizaci projektu od data podání žádosti do data lhůty pro vyúčtování podpory projektu (úvodní list, položka 7), přičemž použitím podpory kinematografie se rozumí zaplacení plateb hrazených z podpory v hotovosti nebo bezhotovostně a které byly vynaloženy v souladu s účelem, tedy na realizaci projektu, pro který byla podpora kinematografie Fondem poskytnuta a za podmínek stanovených v rozhodnutí.</t>
  </si>
  <si>
    <t>Distribuční projekty – práce s publikem</t>
  </si>
  <si>
    <t>Výroba materiálů</t>
  </si>
  <si>
    <t>Kopie filmů</t>
  </si>
  <si>
    <t>Otitulkování</t>
  </si>
  <si>
    <t>Doprava-kopie</t>
  </si>
  <si>
    <t>Výroba distribuční kopie (DVD, BR, videosoubory)</t>
  </si>
  <si>
    <t>Doprava a cestovné</t>
  </si>
  <si>
    <t>Letenky</t>
  </si>
  <si>
    <t>Jízdenky</t>
  </si>
  <si>
    <t>Poplatky víza</t>
  </si>
  <si>
    <t>Taxi, MHD</t>
  </si>
  <si>
    <t>Ubytování a diety</t>
  </si>
  <si>
    <t xml:space="preserve">Ubytování  </t>
  </si>
  <si>
    <t>Diety</t>
  </si>
  <si>
    <t>Spotřební materiál</t>
  </si>
  <si>
    <t>Filmový a zvukový materiál</t>
  </si>
  <si>
    <t>Fotomateriál</t>
  </si>
  <si>
    <t>Služby</t>
  </si>
  <si>
    <t>Právní služby</t>
  </si>
  <si>
    <t>Ekonomické služby</t>
  </si>
  <si>
    <t>Překlady, tlumočení</t>
  </si>
  <si>
    <t>Pronájmy prostor</t>
  </si>
  <si>
    <t>Pronájmy techniky</t>
  </si>
  <si>
    <t>Prezentace projektu</t>
  </si>
  <si>
    <t>PR</t>
  </si>
  <si>
    <t>Inzerce</t>
  </si>
  <si>
    <t>Grafika</t>
  </si>
  <si>
    <t>Propagační materiály</t>
  </si>
  <si>
    <t>Ostatní materiály</t>
  </si>
  <si>
    <t>Náklady na tisk</t>
  </si>
  <si>
    <t>1. předložit Fondu zprávu auditora o ověření nákladů v případě, že přiznaná podpora je ve výši 3.000.000,- Kč a vyšší; zpráva auditora se týká celého projektu včetně koproducentů projektu;</t>
  </si>
  <si>
    <t>Státní fond kinematografie - podpora dle rozhodnutí</t>
  </si>
  <si>
    <t xml:space="preserve">Částky uvádějte v celých Kč.
Uvádějte vždy konkrétní názvy zdrojů financování. </t>
  </si>
  <si>
    <t>Příjemce podpory kinematografie podpisem předkládaného vyúčtování prohlašuje, že úhrada způsobilých nákladů hrazených z podpory je v souladu s příslušnými ustanoveními čl. 8 nařízení Evropské komise č. 651/2014 ze dne 17. června 2014, kterým se v souladu s články 107 a 108 Smlouvy prohlašují určité kategorie podpory za slučitelné s vnitřním trhem, tzv. obecného nařízení o blokových výjimkách (GBER).</t>
  </si>
  <si>
    <t>Sloupec E - hrazeno z podpory</t>
  </si>
  <si>
    <t>Hrazeno z podpory
v Kč</t>
  </si>
  <si>
    <t>Příjemce podpory kinematografie sloupec nevyplňuje, částka se počítá automaticky na základě údajů uvedených ve sloupcích A až C.</t>
  </si>
  <si>
    <t>Příjemce podpory kinematografie uvede k jednotlivým položkám částky hrazené z podpory odpovídající částkám na dokladech uvedených v seznamu účetních dokladů.</t>
  </si>
  <si>
    <t>E</t>
  </si>
  <si>
    <t>Vyúčtování (všechny jeho listy) odevzdávejte Státnímu fondu kinematografie ve formátu PDF a zároveň v neuzamčeném formátu xls nebo xlsx.</t>
  </si>
  <si>
    <t xml:space="preserve">4. čestné prohlášení příjemce podpory kinematografie o tom, že si část podpory kinematografie ponechal na úhradu režijních nákladů, v případě, že tyto režijní náklady uvedl mezi náklady hrazenými z podpory  </t>
  </si>
  <si>
    <r>
      <t xml:space="preserve">Pokud </t>
    </r>
    <r>
      <rPr>
        <u val="single"/>
        <sz val="9.5"/>
        <rFont val="Arial"/>
        <family val="2"/>
      </rPr>
      <t>příjemce podpory kinematografie po celou dobu trvání projektu nebyl plátcem DPH, nebo byl plátcem DPH, ale u tohoto projektu si nebyl oprávněn nárokovat na vstupu odpočet DPH u správce daně</t>
    </r>
    <r>
      <rPr>
        <sz val="9.5"/>
        <rFont val="Arial"/>
        <family val="2"/>
      </rPr>
      <t>, ve sloupci C vyplní vždy 0 %.</t>
    </r>
  </si>
  <si>
    <t xml:space="preserve">byl plátcem DPH, ale u tohoto projektu si nebyl oprávněn nárokovat na vstupu odpočet DPH u správce daně (od-do) </t>
  </si>
  <si>
    <t xml:space="preserve">Uznatelnými jako náklady projektu pro účely vyúčtování poskytnuté podpory kinematografie jsou též prostředky z podpory, které si příjemce podpory kinematografie ponechal na úhradu režijních nákladů ve výši nejvýše 7% poskytnuté podpory kinematografie, nikoli však ve vyšší výši než v jaké jsou režijní náklady obsaženy v rozpočtu, který byl přílohou žádosti o podporu. Příjemce podpory kinematografie ponechání části podpory na úhradu režijních nákladů doloží čestným prohlášením, které uvede v seznamu účetních dokladů hrazených z podpory. </t>
  </si>
  <si>
    <t>Režijní náklady (max. 7 % poskytnuté podpory)</t>
  </si>
  <si>
    <t>Licenční poplatky</t>
  </si>
</sst>
</file>

<file path=xl/styles.xml><?xml version="1.0" encoding="utf-8"?>
<styleSheet xmlns="http://schemas.openxmlformats.org/spreadsheetml/2006/main">
  <numFmts count="2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quot; Kč&quot;;\-#,##0&quot; Kč&quot;"/>
    <numFmt numFmtId="167" formatCode="#,##0&quot; Kč&quot;"/>
    <numFmt numFmtId="168" formatCode="0\ %"/>
    <numFmt numFmtId="169" formatCode="00\-00"/>
    <numFmt numFmtId="170" formatCode="mmm\ dd"/>
    <numFmt numFmtId="171" formatCode="#,##0\ [$Kč-405]"/>
    <numFmt numFmtId="172" formatCode="0.00\ %"/>
    <numFmt numFmtId="173" formatCode="dd/mm/yyyy"/>
    <numFmt numFmtId="174" formatCode="&quot;Yes&quot;;&quot;Yes&quot;;&quot;No&quot;"/>
    <numFmt numFmtId="175" formatCode="&quot;True&quot;;&quot;True&quot;;&quot;False&quot;"/>
    <numFmt numFmtId="176" formatCode="&quot;On&quot;;&quot;On&quot;;&quot;Off&quot;"/>
    <numFmt numFmtId="177" formatCode="[$¥€-2]\ #\ ##,000_);[Red]\([$€-2]\ #\ ##,000\)"/>
    <numFmt numFmtId="178" formatCode="#,##0\ [$Kč-405];\-#,##0\ [$Kč-405]"/>
  </numFmts>
  <fonts count="53">
    <font>
      <sz val="10"/>
      <name val="Arial"/>
      <family val="2"/>
    </font>
    <font>
      <sz val="11"/>
      <color indexed="8"/>
      <name val="Calibri"/>
      <family val="2"/>
    </font>
    <font>
      <sz val="9.5"/>
      <name val="Arial"/>
      <family val="2"/>
    </font>
    <font>
      <b/>
      <sz val="20"/>
      <color indexed="8"/>
      <name val="Arial"/>
      <family val="2"/>
    </font>
    <font>
      <b/>
      <sz val="20"/>
      <name val="Arial"/>
      <family val="2"/>
    </font>
    <font>
      <sz val="9.5"/>
      <color indexed="8"/>
      <name val="Arial"/>
      <family val="2"/>
    </font>
    <font>
      <b/>
      <sz val="9.5"/>
      <name val="Arial"/>
      <family val="2"/>
    </font>
    <font>
      <b/>
      <sz val="14"/>
      <name val="Arial"/>
      <family val="2"/>
    </font>
    <font>
      <sz val="14"/>
      <name val="Arial"/>
      <family val="2"/>
    </font>
    <font>
      <u val="single"/>
      <sz val="9.5"/>
      <name val="Arial"/>
      <family val="2"/>
    </font>
    <font>
      <b/>
      <sz val="10"/>
      <name val="Arial"/>
      <family val="2"/>
    </font>
    <font>
      <i/>
      <sz val="9.5"/>
      <name val="Arial"/>
      <family val="2"/>
    </font>
    <font>
      <sz val="9"/>
      <color indexed="8"/>
      <name val="Arial"/>
      <family val="2"/>
    </font>
    <font>
      <sz val="10"/>
      <color indexed="10"/>
      <name val="Arial"/>
      <family val="2"/>
    </font>
    <font>
      <sz val="9"/>
      <color indexed="8"/>
      <name val="Tahoma"/>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theme="1"/>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57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0"/>
      <name val="Calibri"/>
      <family val="2"/>
    </font>
    <font>
      <b/>
      <sz val="8"/>
      <name val="Arial"/>
      <family val="2"/>
    </font>
  </fonts>
  <fills count="7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rgb="FFA5A5A5"/>
        <bgColor indexed="64"/>
      </patternFill>
    </fill>
    <fill>
      <patternFill patternType="solid">
        <fgColor indexed="55"/>
        <bgColor indexed="64"/>
      </patternFill>
    </fill>
    <fill>
      <patternFill patternType="solid">
        <fgColor indexed="43"/>
        <bgColor indexed="64"/>
      </patternFill>
    </fill>
    <fill>
      <patternFill patternType="solid">
        <fgColor rgb="FFFFEB9C"/>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indexed="42"/>
        <bgColor indexed="64"/>
      </patternFill>
    </fill>
    <fill>
      <patternFill patternType="solid">
        <fgColor rgb="FFFFC7CE"/>
        <bgColor indexed="64"/>
      </patternFill>
    </fill>
    <fill>
      <patternFill patternType="solid">
        <fgColor rgb="FFFFCC99"/>
        <bgColor indexed="64"/>
      </patternFill>
    </fill>
    <fill>
      <patternFill patternType="solid">
        <fgColor indexed="47"/>
        <bgColor indexed="64"/>
      </patternFill>
    </fill>
    <fill>
      <patternFill patternType="solid">
        <fgColor rgb="FFF2F2F2"/>
        <bgColor indexed="64"/>
      </patternFill>
    </fill>
    <fill>
      <patternFill patternType="solid">
        <fgColor indexed="2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36"/>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53"/>
        <bgColor indexed="64"/>
      </patternFill>
    </fill>
    <fill>
      <patternFill patternType="solid">
        <fgColor indexed="9"/>
        <bgColor indexed="64"/>
      </patternFill>
    </fill>
    <fill>
      <patternFill patternType="solid">
        <fgColor theme="0"/>
        <bgColor indexed="64"/>
      </patternFill>
    </fill>
    <fill>
      <patternFill patternType="solid">
        <fgColor indexed="42"/>
        <bgColor indexed="64"/>
      </patternFill>
    </fill>
  </fills>
  <borders count="48">
    <border>
      <left/>
      <right/>
      <top/>
      <bottom/>
      <diagonal/>
    </border>
    <border>
      <left style="thin">
        <color indexed="23"/>
      </left>
      <right style="thin">
        <color indexed="23"/>
      </right>
      <top style="thin">
        <color indexed="23"/>
      </top>
      <bottom style="thin">
        <color indexed="2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9"/>
      </left>
      <right style="thin">
        <color indexed="9"/>
      </right>
      <top style="thin">
        <color indexed="9"/>
      </top>
      <bottom style="thin">
        <color indexed="9"/>
      </bottom>
    </border>
    <border>
      <left style="hair">
        <color indexed="8"/>
      </left>
      <right style="hair">
        <color indexed="8"/>
      </right>
      <top style="hair">
        <color indexed="8"/>
      </top>
      <bottom style="hair">
        <color indexed="8"/>
      </bottom>
    </border>
    <border>
      <left style="hair">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hair">
        <color indexed="8"/>
      </left>
      <right style="hair">
        <color indexed="8"/>
      </right>
      <top style="hair">
        <color indexed="8"/>
      </top>
      <bottom>
        <color indexed="63"/>
      </bottom>
    </border>
    <border>
      <left style="medium">
        <color indexed="8"/>
      </left>
      <right style="hair">
        <color indexed="8"/>
      </right>
      <top style="medium">
        <color indexed="8"/>
      </top>
      <bottom style="medium">
        <color indexed="8"/>
      </bottom>
    </border>
    <border>
      <left style="hair">
        <color indexed="8"/>
      </left>
      <right style="hair">
        <color indexed="8"/>
      </right>
      <top style="medium">
        <color indexed="8"/>
      </top>
      <bottom style="medium">
        <color indexed="8"/>
      </bottom>
    </border>
    <border>
      <left style="hair">
        <color indexed="8"/>
      </left>
      <right style="medium">
        <color indexed="8"/>
      </right>
      <top style="medium">
        <color indexed="8"/>
      </top>
      <bottom style="medium">
        <color indexed="8"/>
      </bottom>
    </border>
    <border>
      <left>
        <color indexed="63"/>
      </left>
      <right>
        <color indexed="63"/>
      </right>
      <top>
        <color indexed="63"/>
      </top>
      <bottom style="thin">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medium">
        <color indexed="8"/>
      </bottom>
    </border>
    <border>
      <left>
        <color indexed="63"/>
      </left>
      <right>
        <color indexed="63"/>
      </right>
      <top style="medium">
        <color indexed="8"/>
      </top>
      <bottom>
        <color indexed="63"/>
      </bottom>
    </border>
    <border>
      <left style="hair">
        <color indexed="8"/>
      </left>
      <right style="medium">
        <color indexed="8"/>
      </right>
      <top style="medium">
        <color indexed="8"/>
      </top>
      <bottom style="hair">
        <color indexed="8"/>
      </bottom>
    </border>
    <border>
      <left style="hair">
        <color indexed="8"/>
      </left>
      <right style="medium">
        <color indexed="8"/>
      </right>
      <top style="hair">
        <color indexed="8"/>
      </top>
      <bottom style="medium">
        <color indexed="8"/>
      </bottom>
    </border>
    <border>
      <left>
        <color indexed="63"/>
      </left>
      <right>
        <color indexed="63"/>
      </right>
      <top style="thin">
        <color indexed="9"/>
      </top>
      <bottom>
        <color indexed="63"/>
      </bottom>
    </border>
    <border>
      <left>
        <color indexed="63"/>
      </left>
      <right>
        <color indexed="63"/>
      </right>
      <top style="medium">
        <color indexed="8"/>
      </top>
      <bottom style="hair">
        <color indexed="8"/>
      </bottom>
    </border>
    <border>
      <left>
        <color indexed="63"/>
      </left>
      <right style="hair">
        <color indexed="8"/>
      </right>
      <top style="medium">
        <color indexed="8"/>
      </top>
      <bottom>
        <color indexed="63"/>
      </bottom>
    </border>
    <border>
      <left style="medium">
        <color indexed="8"/>
      </left>
      <right>
        <color indexed="63"/>
      </right>
      <top style="medium">
        <color indexed="8"/>
      </top>
      <bottom style="medium">
        <color indexed="8"/>
      </bottom>
    </border>
    <border>
      <left>
        <color indexed="63"/>
      </left>
      <right style="hair">
        <color indexed="8"/>
      </right>
      <top style="medium">
        <color indexed="8"/>
      </top>
      <bottom style="medium">
        <color indexed="8"/>
      </bottom>
    </border>
    <border>
      <left style="hair">
        <color indexed="8"/>
      </left>
      <right>
        <color indexed="63"/>
      </right>
      <top style="hair">
        <color indexed="8"/>
      </top>
      <bottom style="medium">
        <color indexed="8"/>
      </bottom>
    </border>
    <border>
      <left>
        <color indexed="63"/>
      </left>
      <right>
        <color indexed="63"/>
      </right>
      <top style="hair">
        <color indexed="8"/>
      </top>
      <bottom style="medium">
        <color indexed="8"/>
      </bottom>
    </border>
    <border>
      <left>
        <color indexed="63"/>
      </left>
      <right style="hair">
        <color indexed="8"/>
      </right>
      <top style="hair">
        <color indexed="8"/>
      </top>
      <bottom style="medium">
        <color indexed="8"/>
      </bottom>
    </border>
    <border>
      <left style="hair">
        <color indexed="8"/>
      </left>
      <right>
        <color indexed="63"/>
      </right>
      <top style="medium">
        <color indexed="8"/>
      </top>
      <bottom style="hair">
        <color indexed="8"/>
      </bottom>
    </border>
    <border>
      <left style="hair">
        <color indexed="8"/>
      </left>
      <right>
        <color indexed="63"/>
      </right>
      <top style="hair">
        <color indexed="8"/>
      </top>
      <bottom style="hair">
        <color indexed="8"/>
      </bottom>
    </border>
    <border>
      <left>
        <color indexed="63"/>
      </left>
      <right style="hair">
        <color indexed="8"/>
      </right>
      <top style="hair">
        <color indexed="8"/>
      </top>
      <bottom style="hair">
        <color indexed="8"/>
      </bottom>
    </border>
    <border>
      <left>
        <color indexed="63"/>
      </left>
      <right>
        <color indexed="63"/>
      </right>
      <top style="hair">
        <color indexed="8"/>
      </top>
      <bottom style="hair">
        <color indexed="8"/>
      </bottom>
    </border>
    <border>
      <left style="thin">
        <color indexed="8"/>
      </left>
      <right style="thin">
        <color indexed="8"/>
      </right>
      <top style="thin">
        <color indexed="8"/>
      </top>
      <bottom style="thin">
        <color indexed="8"/>
      </bottom>
    </border>
    <border>
      <left style="medium">
        <color indexed="8"/>
      </left>
      <right style="hair">
        <color indexed="8"/>
      </right>
      <top style="medium">
        <color indexed="8"/>
      </top>
      <bottom style="hair">
        <color indexed="8"/>
      </bottom>
    </border>
    <border>
      <left style="medium">
        <color indexed="8"/>
      </left>
      <right style="hair">
        <color indexed="8"/>
      </right>
      <top style="hair">
        <color indexed="8"/>
      </top>
      <bottom style="medium">
        <color indexed="8"/>
      </bottom>
    </border>
  </borders>
  <cellStyleXfs count="1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26" fillId="3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xf numFmtId="0" fontId="26" fillId="33" borderId="0" applyNumberFormat="0" applyBorder="0" applyAlignment="0" applyProtection="0"/>
    <xf numFmtId="0" fontId="26" fillId="34" borderId="0" applyNumberFormat="0" applyBorder="0" applyAlignment="0" applyProtection="0"/>
    <xf numFmtId="0" fontId="26" fillId="35" borderId="0" applyNumberFormat="0" applyBorder="0" applyAlignment="0" applyProtection="0"/>
    <xf numFmtId="0" fontId="26" fillId="36"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xf numFmtId="0" fontId="26" fillId="37" borderId="0" applyNumberFormat="0" applyBorder="0" applyAlignment="0" applyProtection="0"/>
    <xf numFmtId="0" fontId="16" fillId="9" borderId="0" applyNumberFormat="0" applyBorder="0" applyAlignment="0" applyProtection="0"/>
    <xf numFmtId="0" fontId="20" fillId="38" borderId="1" applyNumberFormat="0" applyAlignment="0" applyProtection="0"/>
    <xf numFmtId="0" fontId="36" fillId="0" borderId="2" applyNumberFormat="0" applyFill="0" applyAlignment="0" applyProtection="0"/>
    <xf numFmtId="0" fontId="25" fillId="0" borderId="3" applyNumberFormat="0" applyFill="0" applyAlignment="0" applyProtection="0"/>
    <xf numFmtId="165" fontId="0" fillId="0" borderId="0" applyFill="0" applyBorder="0" applyAlignment="0" applyProtection="0"/>
    <xf numFmtId="164" fontId="0" fillId="0" borderId="0" applyFill="0" applyBorder="0" applyAlignment="0" applyProtection="0"/>
    <xf numFmtId="0" fontId="24" fillId="0" borderId="0" applyNumberFormat="0" applyFill="0" applyBorder="0" applyAlignment="0" applyProtection="0"/>
    <xf numFmtId="0" fontId="15" fillId="10" borderId="0" applyNumberFormat="0" applyBorder="0" applyAlignment="0" applyProtection="0"/>
    <xf numFmtId="0" fontId="27" fillId="0" borderId="4" applyNumberFormat="0" applyFill="0" applyAlignment="0" applyProtection="0"/>
    <xf numFmtId="0" fontId="28" fillId="0" borderId="5" applyNumberFormat="0" applyFill="0" applyAlignment="0" applyProtection="0"/>
    <xf numFmtId="0" fontId="29" fillId="0" borderId="6" applyNumberFormat="0" applyFill="0" applyAlignment="0" applyProtection="0"/>
    <xf numFmtId="0" fontId="29" fillId="0" borderId="0" applyNumberFormat="0" applyFill="0" applyBorder="0" applyAlignment="0" applyProtection="0"/>
    <xf numFmtId="0" fontId="22" fillId="39" borderId="7" applyNumberFormat="0" applyAlignment="0" applyProtection="0"/>
    <xf numFmtId="0" fontId="18" fillId="13" borderId="1" applyNumberFormat="0" applyAlignment="0" applyProtection="0"/>
    <xf numFmtId="0" fontId="37" fillId="40" borderId="8" applyNumberFormat="0" applyAlignment="0" applyProtection="0"/>
    <xf numFmtId="0" fontId="22" fillId="41" borderId="7" applyNumberFormat="0" applyAlignment="0" applyProtection="0"/>
    <xf numFmtId="0" fontId="21" fillId="0" borderId="9" applyNumberFormat="0" applyFill="0" applyAlignment="0" applyProtection="0"/>
    <xf numFmtId="44" fontId="0" fillId="0" borderId="0" applyFill="0" applyBorder="0" applyAlignment="0" applyProtection="0"/>
    <xf numFmtId="42" fontId="0" fillId="0" borderId="0" applyFill="0" applyBorder="0" applyAlignment="0" applyProtection="0"/>
    <xf numFmtId="0" fontId="38" fillId="0" borderId="10" applyNumberFormat="0" applyFill="0" applyAlignment="0" applyProtection="0"/>
    <xf numFmtId="0" fontId="27" fillId="0" borderId="4" applyNumberFormat="0" applyFill="0" applyAlignment="0" applyProtection="0"/>
    <xf numFmtId="0" fontId="39" fillId="0" borderId="11" applyNumberFormat="0" applyFill="0" applyAlignment="0" applyProtection="0"/>
    <xf numFmtId="0" fontId="28" fillId="0" borderId="5" applyNumberFormat="0" applyFill="0" applyAlignment="0" applyProtection="0"/>
    <xf numFmtId="0" fontId="40" fillId="0" borderId="12" applyNumberFormat="0" applyFill="0" applyAlignment="0" applyProtection="0"/>
    <xf numFmtId="0" fontId="29" fillId="0" borderId="6" applyNumberFormat="0" applyFill="0" applyAlignment="0" applyProtection="0"/>
    <xf numFmtId="0" fontId="40" fillId="0" borderId="0" applyNumberFormat="0" applyFill="0" applyBorder="0" applyAlignment="0" applyProtection="0"/>
    <xf numFmtId="0" fontId="29" fillId="0" borderId="0" applyNumberFormat="0" applyFill="0" applyBorder="0" applyAlignment="0" applyProtection="0"/>
    <xf numFmtId="0" fontId="41" fillId="0" borderId="0" applyNumberFormat="0" applyFill="0" applyBorder="0" applyAlignment="0" applyProtection="0"/>
    <xf numFmtId="0" fontId="30" fillId="0" borderId="0" applyNumberFormat="0" applyFill="0" applyBorder="0" applyAlignment="0" applyProtection="0"/>
    <xf numFmtId="0" fontId="17" fillId="42" borderId="0" applyNumberFormat="0" applyBorder="0" applyAlignment="0" applyProtection="0"/>
    <xf numFmtId="0" fontId="42" fillId="43" borderId="0" applyNumberFormat="0" applyBorder="0" applyAlignment="0" applyProtection="0"/>
    <xf numFmtId="0" fontId="17" fillId="44"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0" fillId="45" borderId="13" applyNumberFormat="0" applyAlignment="0" applyProtection="0"/>
    <xf numFmtId="0" fontId="19" fillId="38" borderId="14" applyNumberFormat="0" applyAlignment="0" applyProtection="0"/>
    <xf numFmtId="0" fontId="0" fillId="46" borderId="15" applyNumberFormat="0" applyFont="0" applyAlignment="0" applyProtection="0"/>
    <xf numFmtId="0" fontId="0" fillId="47" borderId="13" applyNumberFormat="0" applyFont="0" applyAlignment="0" applyProtection="0"/>
    <xf numFmtId="168" fontId="0" fillId="0" borderId="0" applyFill="0" applyBorder="0" applyAlignment="0" applyProtection="0"/>
    <xf numFmtId="9" fontId="0" fillId="0" borderId="0" applyFont="0" applyFill="0" applyBorder="0" applyAlignment="0" applyProtection="0"/>
    <xf numFmtId="0" fontId="43" fillId="0" borderId="16" applyNumberFormat="0" applyFill="0" applyAlignment="0" applyProtection="0"/>
    <xf numFmtId="0" fontId="21" fillId="0" borderId="9" applyNumberFormat="0" applyFill="0" applyAlignment="0" applyProtection="0"/>
    <xf numFmtId="0" fontId="44" fillId="48" borderId="0" applyNumberFormat="0" applyBorder="0" applyAlignment="0" applyProtection="0"/>
    <xf numFmtId="0" fontId="15" fillId="49" borderId="0" applyNumberFormat="0" applyBorder="0" applyAlignment="0" applyProtection="0"/>
    <xf numFmtId="0" fontId="45" fillId="50" borderId="0" applyNumberFormat="0" applyBorder="0" applyAlignment="0" applyProtection="0"/>
    <xf numFmtId="0" fontId="46" fillId="0" borderId="0" applyNumberFormat="0" applyFill="0" applyBorder="0" applyAlignment="0" applyProtection="0"/>
    <xf numFmtId="0" fontId="23" fillId="0" borderId="0" applyNumberFormat="0" applyFill="0" applyBorder="0" applyAlignment="0" applyProtection="0"/>
    <xf numFmtId="0" fontId="30" fillId="0" borderId="0" applyNumberFormat="0" applyFill="0" applyBorder="0" applyAlignment="0" applyProtection="0"/>
    <xf numFmtId="0" fontId="25" fillId="0" borderId="3" applyNumberFormat="0" applyFill="0" applyAlignment="0" applyProtection="0"/>
    <xf numFmtId="0" fontId="47" fillId="51" borderId="17" applyNumberFormat="0" applyAlignment="0" applyProtection="0"/>
    <xf numFmtId="0" fontId="18" fillId="52" borderId="1" applyNumberFormat="0" applyAlignment="0" applyProtection="0"/>
    <xf numFmtId="0" fontId="48" fillId="53" borderId="17" applyNumberFormat="0" applyAlignment="0" applyProtection="0"/>
    <xf numFmtId="0" fontId="20" fillId="54" borderId="1" applyNumberFormat="0" applyAlignment="0" applyProtection="0"/>
    <xf numFmtId="0" fontId="49" fillId="53" borderId="18" applyNumberFormat="0" applyAlignment="0" applyProtection="0"/>
    <xf numFmtId="0" fontId="19" fillId="54" borderId="14" applyNumberFormat="0" applyAlignment="0" applyProtection="0"/>
    <xf numFmtId="0" fontId="50"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51" fillId="55" borderId="0" applyNumberFormat="0" applyBorder="0" applyAlignment="0" applyProtection="0"/>
    <xf numFmtId="0" fontId="26" fillId="56" borderId="0" applyNumberFormat="0" applyBorder="0" applyAlignment="0" applyProtection="0"/>
    <xf numFmtId="0" fontId="51" fillId="57" borderId="0" applyNumberFormat="0" applyBorder="0" applyAlignment="0" applyProtection="0"/>
    <xf numFmtId="0" fontId="26" fillId="58" borderId="0" applyNumberFormat="0" applyBorder="0" applyAlignment="0" applyProtection="0"/>
    <xf numFmtId="0" fontId="51" fillId="59" borderId="0" applyNumberFormat="0" applyBorder="0" applyAlignment="0" applyProtection="0"/>
    <xf numFmtId="0" fontId="26" fillId="60" borderId="0" applyNumberFormat="0" applyBorder="0" applyAlignment="0" applyProtection="0"/>
    <xf numFmtId="0" fontId="51" fillId="61" borderId="0" applyNumberFormat="0" applyBorder="0" applyAlignment="0" applyProtection="0"/>
    <xf numFmtId="0" fontId="26" fillId="62" borderId="0" applyNumberFormat="0" applyBorder="0" applyAlignment="0" applyProtection="0"/>
    <xf numFmtId="0" fontId="51" fillId="63" borderId="0" applyNumberFormat="0" applyBorder="0" applyAlignment="0" applyProtection="0"/>
    <xf numFmtId="0" fontId="26" fillId="64" borderId="0" applyNumberFormat="0" applyBorder="0" applyAlignment="0" applyProtection="0"/>
    <xf numFmtId="0" fontId="51" fillId="65" borderId="0" applyNumberFormat="0" applyBorder="0" applyAlignment="0" applyProtection="0"/>
    <xf numFmtId="0" fontId="26" fillId="66" borderId="0" applyNumberFormat="0" applyBorder="0" applyAlignment="0" applyProtection="0"/>
  </cellStyleXfs>
  <cellXfs count="231">
    <xf numFmtId="0" fontId="0" fillId="0" borderId="0" xfId="0" applyAlignment="1">
      <alignment/>
    </xf>
    <xf numFmtId="0" fontId="2" fillId="67" borderId="0" xfId="0" applyFont="1" applyFill="1" applyAlignment="1">
      <alignment horizontal="left" vertical="center" wrapText="1" readingOrder="1"/>
    </xf>
    <xf numFmtId="0" fontId="2" fillId="67" borderId="0" xfId="0" applyFont="1" applyFill="1" applyAlignment="1">
      <alignment horizontal="right" vertical="center" wrapText="1" readingOrder="1"/>
    </xf>
    <xf numFmtId="0" fontId="2" fillId="67" borderId="19" xfId="0" applyFont="1" applyFill="1" applyBorder="1" applyAlignment="1">
      <alignment horizontal="left" vertical="center" wrapText="1" readingOrder="1"/>
    </xf>
    <xf numFmtId="0" fontId="3" fillId="67" borderId="0" xfId="0" applyFont="1" applyFill="1" applyAlignment="1">
      <alignment horizontal="left" vertical="center" wrapText="1" readingOrder="1"/>
    </xf>
    <xf numFmtId="0" fontId="4" fillId="67" borderId="0" xfId="0" applyFont="1" applyFill="1" applyAlignment="1">
      <alignment horizontal="left" vertical="center" wrapText="1" readingOrder="1"/>
    </xf>
    <xf numFmtId="0" fontId="2" fillId="67" borderId="20" xfId="0" applyFont="1" applyFill="1" applyBorder="1" applyAlignment="1">
      <alignment horizontal="left" vertical="center" wrapText="1" readingOrder="1"/>
    </xf>
    <xf numFmtId="0" fontId="5" fillId="67" borderId="20" xfId="0" applyFont="1" applyFill="1" applyBorder="1" applyAlignment="1">
      <alignment horizontal="left" vertical="center" wrapText="1" readingOrder="1"/>
    </xf>
    <xf numFmtId="0" fontId="2" fillId="0" borderId="20" xfId="0" applyFont="1" applyBorder="1" applyAlignment="1" applyProtection="1">
      <alignment horizontal="right" vertical="center" wrapText="1" readingOrder="1"/>
      <protection locked="0"/>
    </xf>
    <xf numFmtId="0" fontId="2" fillId="67" borderId="0" xfId="0" applyFont="1" applyFill="1" applyAlignment="1">
      <alignment horizontal="left" vertical="center" wrapText="1" readingOrder="1"/>
    </xf>
    <xf numFmtId="0" fontId="2" fillId="67" borderId="20" xfId="0" applyFont="1" applyFill="1" applyBorder="1" applyAlignment="1" applyProtection="1">
      <alignment horizontal="right" vertical="center" wrapText="1" readingOrder="1"/>
      <protection locked="0"/>
    </xf>
    <xf numFmtId="0" fontId="2" fillId="67" borderId="21" xfId="0" applyFont="1" applyFill="1" applyBorder="1" applyAlignment="1">
      <alignment horizontal="left" vertical="center" wrapText="1" readingOrder="1"/>
    </xf>
    <xf numFmtId="0" fontId="2" fillId="67" borderId="22" xfId="0" applyFont="1" applyFill="1" applyBorder="1" applyAlignment="1">
      <alignment horizontal="left" vertical="center" wrapText="1" readingOrder="1"/>
    </xf>
    <xf numFmtId="0" fontId="2" fillId="67" borderId="22" xfId="0" applyFont="1" applyFill="1" applyBorder="1" applyAlignment="1">
      <alignment horizontal="right" vertical="center" wrapText="1" readingOrder="1"/>
    </xf>
    <xf numFmtId="0" fontId="6" fillId="67" borderId="20" xfId="0" applyFont="1" applyFill="1" applyBorder="1" applyAlignment="1">
      <alignment horizontal="left" vertical="center" wrapText="1" readingOrder="1"/>
    </xf>
    <xf numFmtId="166" fontId="2" fillId="67" borderId="20" xfId="0" applyNumberFormat="1" applyFont="1" applyFill="1" applyBorder="1" applyAlignment="1" applyProtection="1">
      <alignment horizontal="right" vertical="center" wrapText="1" readingOrder="1"/>
      <protection locked="0"/>
    </xf>
    <xf numFmtId="167" fontId="2" fillId="0" borderId="20" xfId="0" applyNumberFormat="1" applyFont="1" applyBorder="1" applyAlignment="1">
      <alignment horizontal="right" vertical="center" wrapText="1" readingOrder="1"/>
    </xf>
    <xf numFmtId="167" fontId="2" fillId="67" borderId="20" xfId="96" applyNumberFormat="1" applyFont="1" applyFill="1" applyBorder="1" applyAlignment="1" applyProtection="1">
      <alignment horizontal="right" vertical="center" wrapText="1" readingOrder="1"/>
      <protection locked="0"/>
    </xf>
    <xf numFmtId="168" fontId="2" fillId="67" borderId="20" xfId="96" applyFont="1" applyFill="1" applyBorder="1" applyAlignment="1" applyProtection="1">
      <alignment horizontal="right" vertical="center" wrapText="1" readingOrder="1"/>
      <protection locked="0"/>
    </xf>
    <xf numFmtId="167" fontId="2" fillId="0" borderId="20" xfId="0" applyNumberFormat="1" applyFont="1" applyBorder="1" applyAlignment="1">
      <alignment horizontal="right" vertical="center" wrapText="1" readingOrder="1"/>
    </xf>
    <xf numFmtId="167" fontId="2" fillId="67" borderId="20" xfId="0" applyNumberFormat="1" applyFont="1" applyFill="1" applyBorder="1" applyAlignment="1" applyProtection="1">
      <alignment horizontal="left" vertical="center" wrapText="1" readingOrder="1"/>
      <protection locked="0"/>
    </xf>
    <xf numFmtId="168" fontId="2" fillId="0" borderId="20" xfId="96" applyFont="1" applyBorder="1" applyAlignment="1">
      <alignment horizontal="right" vertical="center" wrapText="1" readingOrder="1"/>
    </xf>
    <xf numFmtId="0" fontId="2" fillId="67" borderId="23" xfId="0" applyFont="1" applyFill="1" applyBorder="1" applyAlignment="1">
      <alignment horizontal="left" vertical="center" wrapText="1" readingOrder="1"/>
    </xf>
    <xf numFmtId="167" fontId="2" fillId="67" borderId="23" xfId="0" applyNumberFormat="1" applyFont="1" applyFill="1" applyBorder="1" applyAlignment="1">
      <alignment horizontal="left" vertical="center" wrapText="1" readingOrder="1"/>
    </xf>
    <xf numFmtId="167" fontId="2" fillId="67" borderId="23" xfId="0" applyNumberFormat="1" applyFont="1" applyFill="1" applyBorder="1" applyAlignment="1">
      <alignment horizontal="right" vertical="center" wrapText="1" readingOrder="1"/>
    </xf>
    <xf numFmtId="0" fontId="2" fillId="67" borderId="24" xfId="0" applyFont="1" applyFill="1" applyBorder="1" applyAlignment="1">
      <alignment horizontal="left" vertical="center" wrapText="1" readingOrder="1"/>
    </xf>
    <xf numFmtId="167" fontId="6" fillId="67" borderId="25" xfId="0" applyNumberFormat="1" applyFont="1" applyFill="1" applyBorder="1" applyAlignment="1">
      <alignment horizontal="left" vertical="center" wrapText="1" readingOrder="1"/>
    </xf>
    <xf numFmtId="167" fontId="2" fillId="67" borderId="26" xfId="0" applyNumberFormat="1" applyFont="1" applyFill="1" applyBorder="1" applyAlignment="1">
      <alignment horizontal="right" vertical="center" wrapText="1" readingOrder="1"/>
    </xf>
    <xf numFmtId="0" fontId="2" fillId="67" borderId="27" xfId="0" applyFont="1" applyFill="1" applyBorder="1" applyAlignment="1">
      <alignment horizontal="left" vertical="center" wrapText="1" readingOrder="1"/>
    </xf>
    <xf numFmtId="0" fontId="2" fillId="67" borderId="27" xfId="0" applyFont="1" applyFill="1" applyBorder="1" applyAlignment="1">
      <alignment horizontal="right" vertical="center" wrapText="1" readingOrder="1"/>
    </xf>
    <xf numFmtId="0" fontId="2" fillId="67" borderId="28" xfId="0" applyFont="1" applyFill="1" applyBorder="1" applyAlignment="1">
      <alignment horizontal="left" vertical="center" wrapText="1" readingOrder="1"/>
    </xf>
    <xf numFmtId="0" fontId="6" fillId="67" borderId="28" xfId="0" applyFont="1" applyFill="1" applyBorder="1" applyAlignment="1">
      <alignment horizontal="left" vertical="center" wrapText="1" readingOrder="1"/>
    </xf>
    <xf numFmtId="168" fontId="2" fillId="67" borderId="28" xfId="96" applyFont="1" applyFill="1" applyBorder="1" applyAlignment="1">
      <alignment horizontal="right" vertical="center" wrapText="1" readingOrder="1"/>
    </xf>
    <xf numFmtId="168" fontId="2" fillId="67" borderId="20" xfId="96" applyFont="1" applyFill="1" applyBorder="1" applyAlignment="1">
      <alignment horizontal="right" vertical="center" wrapText="1" readingOrder="1"/>
    </xf>
    <xf numFmtId="0" fontId="2" fillId="67" borderId="0" xfId="0" applyFont="1" applyFill="1" applyAlignment="1">
      <alignment horizontal="left" vertical="center" readingOrder="1"/>
    </xf>
    <xf numFmtId="0" fontId="6" fillId="67" borderId="22" xfId="0" applyFont="1" applyFill="1" applyBorder="1" applyAlignment="1">
      <alignment horizontal="left" vertical="center" wrapText="1" readingOrder="1"/>
    </xf>
    <xf numFmtId="0" fontId="2" fillId="67" borderId="0" xfId="0" applyFont="1" applyFill="1" applyAlignment="1">
      <alignment horizontal="right" vertical="center" wrapText="1" readingOrder="1"/>
    </xf>
    <xf numFmtId="0" fontId="7" fillId="67" borderId="24" xfId="0" applyFont="1" applyFill="1" applyBorder="1" applyAlignment="1">
      <alignment horizontal="left" vertical="center" wrapText="1" readingOrder="1"/>
    </xf>
    <xf numFmtId="0" fontId="7" fillId="67" borderId="25" xfId="0" applyFont="1" applyFill="1" applyBorder="1" applyAlignment="1">
      <alignment horizontal="left" vertical="center" wrapText="1" readingOrder="1"/>
    </xf>
    <xf numFmtId="167" fontId="7" fillId="67" borderId="26" xfId="0" applyNumberFormat="1" applyFont="1" applyFill="1" applyBorder="1" applyAlignment="1">
      <alignment horizontal="right" vertical="center" wrapText="1" readingOrder="1"/>
    </xf>
    <xf numFmtId="0" fontId="8" fillId="67" borderId="0" xfId="0" applyFont="1" applyFill="1" applyAlignment="1">
      <alignment horizontal="left" vertical="center" wrapText="1" readingOrder="1"/>
    </xf>
    <xf numFmtId="167" fontId="2" fillId="67" borderId="0" xfId="0" applyNumberFormat="1" applyFont="1" applyFill="1" applyAlignment="1">
      <alignment horizontal="right" vertical="center" wrapText="1" readingOrder="1"/>
    </xf>
    <xf numFmtId="0" fontId="2" fillId="67" borderId="0" xfId="0" applyFont="1" applyFill="1" applyAlignment="1">
      <alignment horizontal="left" vertical="top" wrapText="1" readingOrder="1"/>
    </xf>
    <xf numFmtId="0" fontId="2" fillId="67" borderId="0" xfId="0" applyFont="1" applyFill="1" applyAlignment="1">
      <alignment horizontal="left" vertical="center"/>
    </xf>
    <xf numFmtId="0" fontId="4" fillId="67" borderId="0" xfId="91" applyFont="1" applyFill="1" applyAlignment="1">
      <alignment horizontal="left" vertical="center" wrapText="1"/>
      <protection/>
    </xf>
    <xf numFmtId="0" fontId="2" fillId="0" borderId="0" xfId="91" applyFont="1" applyAlignment="1">
      <alignment vertical="center" wrapText="1"/>
      <protection/>
    </xf>
    <xf numFmtId="0" fontId="2" fillId="67" borderId="0" xfId="91" applyFont="1" applyFill="1" applyAlignment="1">
      <alignment horizontal="left" vertical="center" wrapText="1"/>
      <protection/>
    </xf>
    <xf numFmtId="0" fontId="2" fillId="67" borderId="0" xfId="91" applyFont="1" applyFill="1" applyAlignment="1">
      <alignment vertical="center" wrapText="1"/>
      <protection/>
    </xf>
    <xf numFmtId="3" fontId="2" fillId="67" borderId="0" xfId="0" applyNumberFormat="1" applyFont="1" applyFill="1" applyAlignment="1" applyProtection="1">
      <alignment horizontal="left" vertical="center" wrapText="1"/>
      <protection locked="0"/>
    </xf>
    <xf numFmtId="0" fontId="5" fillId="67" borderId="0" xfId="0" applyFont="1" applyFill="1" applyAlignment="1">
      <alignment horizontal="left" vertical="center"/>
    </xf>
    <xf numFmtId="0" fontId="2" fillId="67" borderId="0" xfId="91" applyFont="1" applyFill="1" applyAlignment="1">
      <alignment horizontal="left" vertical="center"/>
      <protection/>
    </xf>
    <xf numFmtId="0" fontId="6" fillId="67" borderId="29" xfId="91" applyFont="1" applyFill="1" applyBorder="1" applyAlignment="1">
      <alignment horizontal="center" vertical="center" wrapText="1"/>
      <protection/>
    </xf>
    <xf numFmtId="0" fontId="6" fillId="67" borderId="29" xfId="0" applyFont="1" applyFill="1" applyBorder="1" applyAlignment="1">
      <alignment horizontal="center" vertical="center" wrapText="1"/>
    </xf>
    <xf numFmtId="0" fontId="6" fillId="67" borderId="29" xfId="90" applyFont="1" applyFill="1" applyBorder="1" applyAlignment="1">
      <alignment horizontal="center" vertical="center" wrapText="1"/>
      <protection/>
    </xf>
    <xf numFmtId="0" fontId="6" fillId="67" borderId="0" xfId="91" applyFont="1" applyFill="1" applyAlignment="1">
      <alignment horizontal="left" vertical="center" wrapText="1"/>
      <protection/>
    </xf>
    <xf numFmtId="0" fontId="6" fillId="67" borderId="30" xfId="91" applyFont="1" applyFill="1" applyBorder="1" applyAlignment="1">
      <alignment horizontal="left" vertical="center" wrapText="1"/>
      <protection/>
    </xf>
    <xf numFmtId="0" fontId="6" fillId="67" borderId="30" xfId="0" applyFont="1" applyFill="1" applyBorder="1" applyAlignment="1">
      <alignment horizontal="left" vertical="center" wrapText="1"/>
    </xf>
    <xf numFmtId="0" fontId="6" fillId="67" borderId="30" xfId="90" applyFont="1" applyFill="1" applyBorder="1" applyAlignment="1">
      <alignment horizontal="left" vertical="center" wrapText="1"/>
      <protection/>
    </xf>
    <xf numFmtId="49" fontId="7" fillId="0" borderId="20" xfId="0" applyNumberFormat="1" applyFont="1" applyBorder="1" applyAlignment="1">
      <alignment horizontal="left" vertical="center"/>
    </xf>
    <xf numFmtId="49" fontId="2" fillId="0" borderId="20" xfId="0" applyNumberFormat="1" applyFont="1" applyBorder="1" applyAlignment="1">
      <alignment horizontal="left" vertical="center"/>
    </xf>
    <xf numFmtId="0" fontId="2" fillId="67" borderId="20" xfId="91" applyFont="1" applyFill="1" applyBorder="1" applyAlignment="1">
      <alignment horizontal="left" vertical="center"/>
      <protection/>
    </xf>
    <xf numFmtId="3" fontId="5" fillId="22" borderId="20" xfId="0" applyNumberFormat="1" applyFont="1" applyFill="1" applyBorder="1" applyAlignment="1" applyProtection="1">
      <alignment horizontal="right" vertical="center"/>
      <protection locked="0"/>
    </xf>
    <xf numFmtId="172" fontId="2" fillId="67" borderId="20" xfId="91" applyNumberFormat="1" applyFont="1" applyFill="1" applyBorder="1" applyAlignment="1">
      <alignment horizontal="right" vertical="center"/>
      <protection/>
    </xf>
    <xf numFmtId="172" fontId="2" fillId="67" borderId="20" xfId="91" applyNumberFormat="1" applyFont="1" applyFill="1" applyBorder="1" applyAlignment="1">
      <alignment horizontal="left" vertical="center"/>
      <protection/>
    </xf>
    <xf numFmtId="49" fontId="2" fillId="67" borderId="29" xfId="0" applyNumberFormat="1" applyFont="1" applyFill="1" applyBorder="1" applyAlignment="1">
      <alignment horizontal="left" vertical="center"/>
    </xf>
    <xf numFmtId="0" fontId="6" fillId="67" borderId="29" xfId="91" applyFont="1" applyFill="1" applyBorder="1" applyAlignment="1">
      <alignment horizontal="left" vertical="center"/>
      <protection/>
    </xf>
    <xf numFmtId="3" fontId="2" fillId="67" borderId="29" xfId="91" applyNumberFormat="1" applyFont="1" applyFill="1" applyBorder="1" applyAlignment="1">
      <alignment horizontal="right" vertical="center"/>
      <protection/>
    </xf>
    <xf numFmtId="172" fontId="2" fillId="67" borderId="29" xfId="91" applyNumberFormat="1" applyFont="1" applyFill="1" applyBorder="1" applyAlignment="1">
      <alignment horizontal="right" vertical="center"/>
      <protection/>
    </xf>
    <xf numFmtId="172" fontId="2" fillId="67" borderId="29" xfId="91" applyNumberFormat="1" applyFont="1" applyFill="1" applyBorder="1" applyAlignment="1">
      <alignment horizontal="left" vertical="center"/>
      <protection/>
    </xf>
    <xf numFmtId="49" fontId="2" fillId="67" borderId="0" xfId="0" applyNumberFormat="1" applyFont="1" applyFill="1" applyAlignment="1">
      <alignment horizontal="left" vertical="center"/>
    </xf>
    <xf numFmtId="3" fontId="2" fillId="67" borderId="0" xfId="91" applyNumberFormat="1" applyFont="1" applyFill="1" applyAlignment="1">
      <alignment horizontal="right" vertical="center"/>
      <protection/>
    </xf>
    <xf numFmtId="172" fontId="2" fillId="67" borderId="0" xfId="91" applyNumberFormat="1" applyFont="1" applyFill="1" applyAlignment="1">
      <alignment horizontal="right" vertical="center"/>
      <protection/>
    </xf>
    <xf numFmtId="172" fontId="2" fillId="67" borderId="0" xfId="91" applyNumberFormat="1" applyFont="1" applyFill="1" applyAlignment="1">
      <alignment horizontal="left" vertical="center"/>
      <protection/>
    </xf>
    <xf numFmtId="0" fontId="6" fillId="67" borderId="0" xfId="0" applyFont="1" applyFill="1" applyAlignment="1">
      <alignment horizontal="left" vertical="center"/>
    </xf>
    <xf numFmtId="49" fontId="2" fillId="67" borderId="20" xfId="0" applyNumberFormat="1" applyFont="1" applyFill="1" applyBorder="1" applyAlignment="1">
      <alignment horizontal="left" vertical="center"/>
    </xf>
    <xf numFmtId="0" fontId="11" fillId="67" borderId="20" xfId="91" applyFont="1" applyFill="1" applyBorder="1" applyAlignment="1">
      <alignment horizontal="left" vertical="center"/>
      <protection/>
    </xf>
    <xf numFmtId="0" fontId="5" fillId="67" borderId="20" xfId="91" applyFont="1" applyFill="1" applyBorder="1" applyAlignment="1">
      <alignment horizontal="left" vertical="center"/>
      <protection/>
    </xf>
    <xf numFmtId="0" fontId="2" fillId="0" borderId="20" xfId="91" applyFont="1" applyBorder="1" applyAlignment="1">
      <alignment horizontal="left" vertical="center"/>
      <protection/>
    </xf>
    <xf numFmtId="0" fontId="2" fillId="0" borderId="20" xfId="91" applyFont="1" applyBorder="1" applyAlignment="1">
      <alignment horizontal="left" vertical="center" wrapText="1"/>
      <protection/>
    </xf>
    <xf numFmtId="49" fontId="2" fillId="0" borderId="29" xfId="0" applyNumberFormat="1" applyFont="1" applyBorder="1" applyAlignment="1">
      <alignment horizontal="left" vertical="center"/>
    </xf>
    <xf numFmtId="0" fontId="6" fillId="0" borderId="29" xfId="91" applyFont="1" applyBorder="1" applyAlignment="1">
      <alignment horizontal="left" vertical="center" wrapText="1"/>
      <protection/>
    </xf>
    <xf numFmtId="3" fontId="7" fillId="67" borderId="26" xfId="91" applyNumberFormat="1" applyFont="1" applyFill="1" applyBorder="1" applyAlignment="1">
      <alignment horizontal="right" vertical="center"/>
      <protection/>
    </xf>
    <xf numFmtId="3" fontId="7" fillId="67" borderId="0" xfId="91" applyNumberFormat="1" applyFont="1" applyFill="1" applyAlignment="1">
      <alignment horizontal="right" vertical="center"/>
      <protection/>
    </xf>
    <xf numFmtId="49" fontId="7" fillId="67" borderId="0" xfId="0" applyNumberFormat="1" applyFont="1" applyFill="1" applyAlignment="1">
      <alignment horizontal="left" vertical="center"/>
    </xf>
    <xf numFmtId="0" fontId="7" fillId="67" borderId="0" xfId="91" applyFont="1" applyFill="1" applyAlignment="1">
      <alignment horizontal="left" vertical="center"/>
      <protection/>
    </xf>
    <xf numFmtId="3" fontId="12" fillId="67" borderId="0" xfId="91" applyNumberFormat="1" applyFont="1" applyFill="1" applyAlignment="1">
      <alignment horizontal="right" vertical="center"/>
      <protection/>
    </xf>
    <xf numFmtId="3" fontId="7" fillId="67" borderId="31" xfId="91" applyNumberFormat="1" applyFont="1" applyFill="1" applyBorder="1" applyAlignment="1">
      <alignment horizontal="right" vertical="center"/>
      <protection/>
    </xf>
    <xf numFmtId="172" fontId="12" fillId="67" borderId="0" xfId="91" applyNumberFormat="1" applyFont="1" applyFill="1" applyAlignment="1">
      <alignment horizontal="left" vertical="center"/>
      <protection/>
    </xf>
    <xf numFmtId="168" fontId="7" fillId="67" borderId="32" xfId="91" applyNumberFormat="1" applyFont="1" applyFill="1" applyBorder="1" applyAlignment="1">
      <alignment horizontal="right" vertical="center"/>
      <protection/>
    </xf>
    <xf numFmtId="3" fontId="13" fillId="67" borderId="0" xfId="91" applyNumberFormat="1" applyFont="1" applyFill="1" applyAlignment="1">
      <alignment horizontal="right" vertical="center"/>
      <protection/>
    </xf>
    <xf numFmtId="0" fontId="2" fillId="67" borderId="0" xfId="0" applyFont="1" applyFill="1" applyAlignment="1" applyProtection="1">
      <alignment horizontal="left" vertical="center"/>
      <protection locked="0"/>
    </xf>
    <xf numFmtId="0" fontId="4" fillId="67" borderId="0" xfId="0" applyFont="1" applyFill="1" applyAlignment="1">
      <alignment horizontal="left" vertical="center"/>
    </xf>
    <xf numFmtId="0" fontId="2" fillId="67" borderId="0" xfId="0" applyFont="1" applyFill="1" applyAlignment="1">
      <alignment horizontal="left" vertical="center"/>
    </xf>
    <xf numFmtId="0" fontId="6" fillId="67" borderId="0" xfId="0" applyFont="1" applyFill="1" applyAlignment="1">
      <alignment horizontal="left" vertical="center"/>
    </xf>
    <xf numFmtId="0" fontId="2" fillId="67" borderId="0" xfId="0" applyFont="1" applyFill="1" applyAlignment="1" applyProtection="1">
      <alignment vertical="center"/>
      <protection locked="0"/>
    </xf>
    <xf numFmtId="0" fontId="2" fillId="67" borderId="0" xfId="0" applyFont="1" applyFill="1" applyAlignment="1">
      <alignment vertical="center"/>
    </xf>
    <xf numFmtId="0" fontId="2" fillId="67" borderId="0" xfId="0" applyFont="1" applyFill="1" applyAlignment="1">
      <alignment horizontal="left" vertical="center" wrapText="1"/>
    </xf>
    <xf numFmtId="0" fontId="6" fillId="67" borderId="29" xfId="0" applyFont="1" applyFill="1" applyBorder="1" applyAlignment="1" applyProtection="1">
      <alignment horizontal="center" vertical="center" wrapText="1"/>
      <protection locked="0"/>
    </xf>
    <xf numFmtId="0" fontId="6" fillId="67" borderId="29" xfId="0" applyFont="1" applyFill="1" applyBorder="1" applyAlignment="1" applyProtection="1">
      <alignment horizontal="center" vertical="center" wrapText="1"/>
      <protection locked="0"/>
    </xf>
    <xf numFmtId="0" fontId="2" fillId="67" borderId="0" xfId="0" applyFont="1" applyFill="1" applyAlignment="1" applyProtection="1">
      <alignment horizontal="center" vertical="center" wrapText="1"/>
      <protection locked="0"/>
    </xf>
    <xf numFmtId="0" fontId="6" fillId="67" borderId="0" xfId="0" applyFont="1" applyFill="1" applyAlignment="1" applyProtection="1">
      <alignment horizontal="left" vertical="center" wrapText="1"/>
      <protection locked="0"/>
    </xf>
    <xf numFmtId="0" fontId="2" fillId="67" borderId="0" xfId="0" applyFont="1" applyFill="1" applyAlignment="1" applyProtection="1">
      <alignment horizontal="left" vertical="center" wrapText="1"/>
      <protection locked="0"/>
    </xf>
    <xf numFmtId="0" fontId="2" fillId="67" borderId="20" xfId="0" applyFont="1" applyFill="1" applyBorder="1" applyAlignment="1" applyProtection="1">
      <alignment horizontal="left" vertical="center"/>
      <protection locked="0"/>
    </xf>
    <xf numFmtId="49" fontId="2" fillId="67" borderId="20" xfId="0" applyNumberFormat="1" applyFont="1" applyFill="1" applyBorder="1" applyAlignment="1" applyProtection="1">
      <alignment horizontal="left" vertical="center"/>
      <protection locked="0"/>
    </xf>
    <xf numFmtId="173" fontId="2" fillId="67" borderId="20" xfId="0" applyNumberFormat="1" applyFont="1" applyFill="1" applyBorder="1" applyAlignment="1" applyProtection="1">
      <alignment horizontal="left" vertical="center"/>
      <protection locked="0"/>
    </xf>
    <xf numFmtId="0" fontId="2" fillId="67" borderId="20" xfId="0" applyFont="1" applyFill="1" applyBorder="1" applyAlignment="1" applyProtection="1">
      <alignment horizontal="right" vertical="center"/>
      <protection locked="0"/>
    </xf>
    <xf numFmtId="4" fontId="2" fillId="67" borderId="20" xfId="0" applyNumberFormat="1" applyFont="1" applyFill="1" applyBorder="1" applyAlignment="1" applyProtection="1">
      <alignment horizontal="right" vertical="center"/>
      <protection locked="0"/>
    </xf>
    <xf numFmtId="0" fontId="2" fillId="67" borderId="29" xfId="0" applyFont="1" applyFill="1" applyBorder="1" applyAlignment="1" applyProtection="1">
      <alignment horizontal="left" vertical="center"/>
      <protection locked="0"/>
    </xf>
    <xf numFmtId="49" fontId="2" fillId="67" borderId="29" xfId="0" applyNumberFormat="1" applyFont="1" applyFill="1" applyBorder="1" applyAlignment="1" applyProtection="1">
      <alignment horizontal="left" vertical="center"/>
      <protection locked="0"/>
    </xf>
    <xf numFmtId="0" fontId="2" fillId="67" borderId="29" xfId="0" applyFont="1" applyFill="1" applyBorder="1" applyAlignment="1" applyProtection="1">
      <alignment horizontal="right" vertical="center"/>
      <protection locked="0"/>
    </xf>
    <xf numFmtId="4" fontId="2" fillId="67" borderId="29" xfId="0" applyNumberFormat="1" applyFont="1" applyFill="1" applyBorder="1" applyAlignment="1" applyProtection="1">
      <alignment horizontal="right" vertical="center"/>
      <protection locked="0"/>
    </xf>
    <xf numFmtId="49" fontId="2" fillId="67" borderId="0" xfId="0" applyNumberFormat="1" applyFont="1" applyFill="1" applyAlignment="1" applyProtection="1">
      <alignment horizontal="left" vertical="center"/>
      <protection locked="0"/>
    </xf>
    <xf numFmtId="0" fontId="2" fillId="67" borderId="0" xfId="0" applyFont="1" applyFill="1" applyAlignment="1" applyProtection="1">
      <alignment horizontal="right" vertical="center"/>
      <protection locked="0"/>
    </xf>
    <xf numFmtId="4" fontId="2" fillId="67" borderId="0" xfId="0" applyNumberFormat="1" applyFont="1" applyFill="1" applyAlignment="1" applyProtection="1">
      <alignment horizontal="right" vertical="center"/>
      <protection locked="0"/>
    </xf>
    <xf numFmtId="4" fontId="7" fillId="67" borderId="26" xfId="0" applyNumberFormat="1" applyFont="1" applyFill="1" applyBorder="1" applyAlignment="1">
      <alignment horizontal="right" vertical="center"/>
    </xf>
    <xf numFmtId="0" fontId="2" fillId="68" borderId="0" xfId="0" applyFont="1" applyFill="1" applyAlignment="1">
      <alignment vertical="center"/>
    </xf>
    <xf numFmtId="0" fontId="6" fillId="68" borderId="0" xfId="0" applyFont="1" applyFill="1" applyAlignment="1">
      <alignment horizontal="left" vertical="center"/>
    </xf>
    <xf numFmtId="0" fontId="2" fillId="68" borderId="20" xfId="0" applyFont="1" applyFill="1" applyBorder="1" applyAlignment="1" applyProtection="1">
      <alignment vertical="center"/>
      <protection locked="0"/>
    </xf>
    <xf numFmtId="0" fontId="2" fillId="68" borderId="0" xfId="0" applyFont="1" applyFill="1" applyAlignment="1">
      <alignment horizontal="left" vertical="center"/>
    </xf>
    <xf numFmtId="0" fontId="6" fillId="68" borderId="20" xfId="0" applyFont="1" applyFill="1" applyBorder="1" applyAlignment="1">
      <alignment horizontal="center" vertical="center"/>
    </xf>
    <xf numFmtId="0" fontId="6" fillId="68" borderId="20" xfId="0" applyFont="1" applyFill="1" applyBorder="1" applyAlignment="1">
      <alignment horizontal="center" vertical="center" wrapText="1"/>
    </xf>
    <xf numFmtId="3" fontId="7" fillId="68" borderId="20" xfId="0" applyNumberFormat="1" applyFont="1" applyFill="1" applyBorder="1" applyAlignment="1">
      <alignment horizontal="left" vertical="center"/>
    </xf>
    <xf numFmtId="169" fontId="2" fillId="68" borderId="20" xfId="0" applyNumberFormat="1" applyFont="1" applyFill="1" applyBorder="1" applyAlignment="1">
      <alignment horizontal="left" vertical="center"/>
    </xf>
    <xf numFmtId="171" fontId="2" fillId="68" borderId="20" xfId="0" applyNumberFormat="1" applyFont="1" applyFill="1" applyBorder="1" applyAlignment="1" applyProtection="1">
      <alignment vertical="center"/>
      <protection locked="0"/>
    </xf>
    <xf numFmtId="172" fontId="2" fillId="68" borderId="20" xfId="0" applyNumberFormat="1" applyFont="1" applyFill="1" applyBorder="1" applyAlignment="1" applyProtection="1">
      <alignment vertical="center"/>
      <protection locked="0"/>
    </xf>
    <xf numFmtId="167" fontId="2" fillId="68" borderId="20" xfId="96" applyNumberFormat="1" applyFont="1" applyFill="1" applyBorder="1" applyAlignment="1">
      <alignment vertical="center"/>
    </xf>
    <xf numFmtId="0" fontId="2" fillId="68" borderId="29" xfId="0" applyFont="1" applyFill="1" applyBorder="1" applyAlignment="1">
      <alignment horizontal="left" vertical="center"/>
    </xf>
    <xf numFmtId="171" fontId="6" fillId="68" borderId="29" xfId="0" applyNumberFormat="1" applyFont="1" applyFill="1" applyBorder="1" applyAlignment="1">
      <alignment vertical="center"/>
    </xf>
    <xf numFmtId="171" fontId="2" fillId="68" borderId="29" xfId="0" applyNumberFormat="1" applyFont="1" applyFill="1" applyBorder="1" applyAlignment="1">
      <alignment vertical="center"/>
    </xf>
    <xf numFmtId="0" fontId="7" fillId="68" borderId="20" xfId="0" applyFont="1" applyFill="1" applyBorder="1" applyAlignment="1">
      <alignment horizontal="left" vertical="center"/>
    </xf>
    <xf numFmtId="0" fontId="2" fillId="68" borderId="0" xfId="0" applyFont="1" applyFill="1" applyAlignment="1" applyProtection="1">
      <alignment vertical="center"/>
      <protection locked="0"/>
    </xf>
    <xf numFmtId="167" fontId="2" fillId="68" borderId="20" xfId="96" applyNumberFormat="1" applyFont="1" applyFill="1" applyBorder="1" applyAlignment="1" applyProtection="1">
      <alignment vertical="center"/>
      <protection locked="0"/>
    </xf>
    <xf numFmtId="171" fontId="6" fillId="68" borderId="29" xfId="0" applyNumberFormat="1" applyFont="1" applyFill="1" applyBorder="1" applyAlignment="1">
      <alignment vertical="center"/>
    </xf>
    <xf numFmtId="0" fontId="6" fillId="68" borderId="29" xfId="0" applyFont="1" applyFill="1" applyBorder="1" applyAlignment="1">
      <alignment vertical="center"/>
    </xf>
    <xf numFmtId="167" fontId="6" fillId="68" borderId="29" xfId="0" applyNumberFormat="1" applyFont="1" applyFill="1" applyBorder="1" applyAlignment="1">
      <alignment vertical="center"/>
    </xf>
    <xf numFmtId="0" fontId="2" fillId="68" borderId="0" xfId="0" applyFont="1" applyFill="1" applyAlignment="1">
      <alignment horizontal="center" vertical="center"/>
    </xf>
    <xf numFmtId="3" fontId="6" fillId="68" borderId="0" xfId="0" applyNumberFormat="1" applyFont="1" applyFill="1" applyAlignment="1">
      <alignment horizontal="center" vertical="center"/>
    </xf>
    <xf numFmtId="0" fontId="2" fillId="68" borderId="29" xfId="0" applyFont="1" applyFill="1" applyBorder="1" applyAlignment="1">
      <alignment horizontal="left" vertical="center"/>
    </xf>
    <xf numFmtId="171" fontId="2" fillId="68" borderId="29" xfId="0" applyNumberFormat="1" applyFont="1" applyFill="1" applyBorder="1" applyAlignment="1" applyProtection="1">
      <alignment vertical="center"/>
      <protection locked="0"/>
    </xf>
    <xf numFmtId="172" fontId="2" fillId="68" borderId="29" xfId="0" applyNumberFormat="1" applyFont="1" applyFill="1" applyBorder="1" applyAlignment="1" applyProtection="1">
      <alignment vertical="center"/>
      <protection locked="0"/>
    </xf>
    <xf numFmtId="167" fontId="2" fillId="68" borderId="29" xfId="96" applyNumberFormat="1" applyFont="1" applyFill="1" applyBorder="1" applyAlignment="1">
      <alignment vertical="center"/>
    </xf>
    <xf numFmtId="171" fontId="7" fillId="68" borderId="25" xfId="0" applyNumberFormat="1" applyFont="1" applyFill="1" applyBorder="1" applyAlignment="1">
      <alignment vertical="center"/>
    </xf>
    <xf numFmtId="171" fontId="7" fillId="68" borderId="26" xfId="0" applyNumberFormat="1" applyFont="1" applyFill="1" applyBorder="1" applyAlignment="1">
      <alignment vertical="center"/>
    </xf>
    <xf numFmtId="0" fontId="6" fillId="68" borderId="0" xfId="0" applyFont="1" applyFill="1" applyAlignment="1">
      <alignment/>
    </xf>
    <xf numFmtId="0" fontId="6" fillId="68" borderId="20" xfId="0" applyFont="1" applyFill="1" applyBorder="1" applyAlignment="1">
      <alignment horizontal="center" wrapText="1"/>
    </xf>
    <xf numFmtId="171" fontId="6" fillId="68" borderId="29" xfId="0" applyNumberFormat="1" applyFont="1" applyFill="1" applyBorder="1" applyAlignment="1">
      <alignment vertical="center"/>
    </xf>
    <xf numFmtId="171" fontId="2" fillId="68" borderId="28" xfId="0" applyNumberFormat="1" applyFont="1" applyFill="1" applyBorder="1" applyAlignment="1" applyProtection="1">
      <alignment vertical="center"/>
      <protection locked="0"/>
    </xf>
    <xf numFmtId="172" fontId="2" fillId="68" borderId="28" xfId="0" applyNumberFormat="1" applyFont="1" applyFill="1" applyBorder="1" applyAlignment="1" applyProtection="1">
      <alignment vertical="center"/>
      <protection locked="0"/>
    </xf>
    <xf numFmtId="167" fontId="2" fillId="68" borderId="28" xfId="96" applyNumberFormat="1" applyFont="1" applyFill="1" applyBorder="1" applyAlignment="1">
      <alignment vertical="center"/>
    </xf>
    <xf numFmtId="167" fontId="2" fillId="68" borderId="28" xfId="96" applyNumberFormat="1" applyFont="1" applyFill="1" applyBorder="1" applyAlignment="1" applyProtection="1">
      <alignment vertical="center"/>
      <protection locked="0"/>
    </xf>
    <xf numFmtId="0" fontId="2" fillId="67" borderId="0" xfId="0" applyFont="1" applyFill="1" applyBorder="1" applyAlignment="1">
      <alignment horizontal="left" vertical="center" wrapText="1" readingOrder="1"/>
    </xf>
    <xf numFmtId="0" fontId="2" fillId="67" borderId="0" xfId="0" applyFont="1" applyFill="1" applyAlignment="1">
      <alignment horizontal="left" vertical="center" wrapText="1" readingOrder="1"/>
    </xf>
    <xf numFmtId="0" fontId="3" fillId="0" borderId="19" xfId="0" applyFont="1" applyBorder="1" applyAlignment="1">
      <alignment horizontal="left" vertical="center" wrapText="1" readingOrder="1"/>
    </xf>
    <xf numFmtId="0" fontId="2" fillId="67" borderId="0" xfId="0" applyFont="1" applyFill="1" applyAlignment="1">
      <alignment horizontal="left" vertical="center" readingOrder="1"/>
    </xf>
    <xf numFmtId="0" fontId="2" fillId="67" borderId="0" xfId="0" applyFont="1" applyFill="1" applyAlignment="1">
      <alignment vertical="center" readingOrder="1"/>
    </xf>
    <xf numFmtId="3" fontId="2" fillId="69" borderId="33" xfId="0" applyNumberFormat="1" applyFont="1" applyFill="1" applyBorder="1" applyAlignment="1" applyProtection="1">
      <alignment horizontal="left" vertical="center" wrapText="1"/>
      <protection locked="0"/>
    </xf>
    <xf numFmtId="0" fontId="2" fillId="67" borderId="0" xfId="0" applyFont="1" applyFill="1" applyAlignment="1">
      <alignment horizontal="left" vertical="top" wrapText="1" readingOrder="1"/>
    </xf>
    <xf numFmtId="0" fontId="2" fillId="67" borderId="0" xfId="0" applyFont="1" applyFill="1" applyAlignment="1">
      <alignment horizontal="left" vertical="top" readingOrder="1"/>
    </xf>
    <xf numFmtId="0" fontId="4" fillId="68" borderId="0" xfId="0" applyFont="1" applyFill="1" applyAlignment="1">
      <alignment horizontal="left" vertical="center"/>
    </xf>
    <xf numFmtId="0" fontId="2" fillId="68" borderId="20" xfId="0" applyFont="1" applyFill="1" applyBorder="1" applyAlignment="1">
      <alignment horizontal="left" vertical="center"/>
    </xf>
    <xf numFmtId="0" fontId="2" fillId="68" borderId="20" xfId="0" applyFont="1" applyFill="1" applyBorder="1" applyAlignment="1" applyProtection="1">
      <alignment horizontal="left" vertical="center"/>
      <protection locked="0"/>
    </xf>
    <xf numFmtId="0" fontId="2" fillId="68" borderId="0" xfId="0" applyFont="1" applyFill="1" applyAlignment="1">
      <alignment horizontal="left" vertical="center" wrapText="1"/>
    </xf>
    <xf numFmtId="0" fontId="6" fillId="68" borderId="0" xfId="0" applyFont="1" applyFill="1" applyAlignment="1">
      <alignment horizontal="center" vertical="center"/>
    </xf>
    <xf numFmtId="0" fontId="2" fillId="68" borderId="20" xfId="0" applyFont="1" applyFill="1" applyBorder="1" applyAlignment="1">
      <alignment horizontal="left" vertical="center" wrapText="1"/>
    </xf>
    <xf numFmtId="0" fontId="2" fillId="68" borderId="34" xfId="0" applyFont="1" applyFill="1" applyBorder="1" applyAlignment="1">
      <alignment horizontal="center" vertical="center"/>
    </xf>
    <xf numFmtId="0" fontId="2" fillId="68" borderId="30" xfId="0" applyFont="1" applyFill="1" applyBorder="1" applyAlignment="1">
      <alignment horizontal="center" vertical="center"/>
    </xf>
    <xf numFmtId="0" fontId="2" fillId="68" borderId="35" xfId="0" applyFont="1" applyFill="1" applyBorder="1" applyAlignment="1">
      <alignment horizontal="center" vertical="center"/>
    </xf>
    <xf numFmtId="0" fontId="2" fillId="68" borderId="0" xfId="0" applyFont="1" applyFill="1" applyAlignment="1">
      <alignment horizontal="center" vertical="center"/>
    </xf>
    <xf numFmtId="0" fontId="6" fillId="68" borderId="29" xfId="0" applyFont="1" applyFill="1" applyBorder="1" applyAlignment="1">
      <alignment horizontal="left" vertical="center"/>
    </xf>
    <xf numFmtId="0" fontId="10" fillId="68" borderId="29" xfId="0" applyFont="1" applyFill="1" applyBorder="1" applyAlignment="1">
      <alignment horizontal="center" vertical="center" wrapText="1"/>
    </xf>
    <xf numFmtId="0" fontId="2" fillId="68" borderId="20" xfId="0" applyFont="1" applyFill="1" applyBorder="1" applyAlignment="1">
      <alignment horizontal="left" vertical="top"/>
    </xf>
    <xf numFmtId="0" fontId="2" fillId="68" borderId="22" xfId="0" applyFont="1" applyFill="1" applyBorder="1" applyAlignment="1">
      <alignment horizontal="center" vertical="center"/>
    </xf>
    <xf numFmtId="0" fontId="7" fillId="68" borderId="36" xfId="0" applyFont="1" applyFill="1" applyBorder="1" applyAlignment="1">
      <alignment horizontal="left" vertical="center"/>
    </xf>
    <xf numFmtId="0" fontId="7" fillId="68" borderId="22" xfId="0" applyFont="1" applyFill="1" applyBorder="1" applyAlignment="1">
      <alignment horizontal="left" vertical="center"/>
    </xf>
    <xf numFmtId="0" fontId="7" fillId="68" borderId="37" xfId="0" applyFont="1" applyFill="1" applyBorder="1" applyAlignment="1">
      <alignment horizontal="left" vertical="center"/>
    </xf>
    <xf numFmtId="0" fontId="7" fillId="68" borderId="38" xfId="0" applyFont="1" applyFill="1" applyBorder="1" applyAlignment="1">
      <alignment horizontal="left" vertical="center"/>
    </xf>
    <xf numFmtId="0" fontId="7" fillId="68" borderId="39" xfId="0" applyFont="1" applyFill="1" applyBorder="1" applyAlignment="1">
      <alignment horizontal="left" vertical="center"/>
    </xf>
    <xf numFmtId="0" fontId="7" fillId="68" borderId="40" xfId="0" applyFont="1" applyFill="1" applyBorder="1" applyAlignment="1">
      <alignment horizontal="left" vertical="center"/>
    </xf>
    <xf numFmtId="0" fontId="2" fillId="68" borderId="41" xfId="0" applyFont="1" applyFill="1" applyBorder="1" applyAlignment="1">
      <alignment horizontal="center" vertical="center"/>
    </xf>
    <xf numFmtId="170" fontId="2" fillId="68" borderId="20" xfId="0" applyNumberFormat="1" applyFont="1" applyFill="1" applyBorder="1" applyAlignment="1" applyProtection="1">
      <alignment horizontal="left" vertical="center"/>
      <protection locked="0"/>
    </xf>
    <xf numFmtId="0" fontId="2" fillId="68" borderId="34" xfId="0" applyFont="1" applyFill="1" applyBorder="1" applyAlignment="1">
      <alignment horizontal="left" vertical="center"/>
    </xf>
    <xf numFmtId="0" fontId="2" fillId="68" borderId="30" xfId="0" applyFont="1" applyFill="1" applyBorder="1" applyAlignment="1">
      <alignment horizontal="left" vertical="center"/>
    </xf>
    <xf numFmtId="0" fontId="2" fillId="68" borderId="35" xfId="0" applyFont="1" applyFill="1" applyBorder="1" applyAlignment="1">
      <alignment horizontal="left" vertical="center"/>
    </xf>
    <xf numFmtId="170" fontId="2" fillId="68" borderId="42" xfId="0" applyNumberFormat="1" applyFont="1" applyFill="1" applyBorder="1" applyAlignment="1">
      <alignment horizontal="left" vertical="center"/>
    </xf>
    <xf numFmtId="170" fontId="2" fillId="68" borderId="43" xfId="0" applyNumberFormat="1" applyFont="1" applyFill="1" applyBorder="1" applyAlignment="1">
      <alignment horizontal="left" vertical="center"/>
    </xf>
    <xf numFmtId="170" fontId="2" fillId="68" borderId="28" xfId="0" applyNumberFormat="1" applyFont="1" applyFill="1" applyBorder="1" applyAlignment="1">
      <alignment horizontal="left" vertical="center"/>
    </xf>
    <xf numFmtId="0" fontId="2" fillId="68" borderId="20" xfId="0" applyFont="1" applyFill="1" applyBorder="1" applyAlignment="1" applyProtection="1">
      <alignment horizontal="left" vertical="center"/>
      <protection locked="0"/>
    </xf>
    <xf numFmtId="0" fontId="2" fillId="68" borderId="38" xfId="0" applyFont="1" applyFill="1" applyBorder="1" applyAlignment="1">
      <alignment horizontal="left" vertical="center"/>
    </xf>
    <xf numFmtId="0" fontId="2" fillId="68" borderId="40" xfId="0" applyFont="1" applyFill="1" applyBorder="1" applyAlignment="1">
      <alignment horizontal="left" vertical="center"/>
    </xf>
    <xf numFmtId="0" fontId="6" fillId="68" borderId="29" xfId="0" applyFont="1" applyFill="1" applyBorder="1" applyAlignment="1">
      <alignment horizontal="left" vertical="center"/>
    </xf>
    <xf numFmtId="170" fontId="2" fillId="68" borderId="20" xfId="0" applyNumberFormat="1" applyFont="1" applyFill="1" applyBorder="1" applyAlignment="1">
      <alignment horizontal="left" vertical="center"/>
    </xf>
    <xf numFmtId="170" fontId="2" fillId="68" borderId="28" xfId="0" applyNumberFormat="1" applyFont="1" applyFill="1" applyBorder="1" applyAlignment="1" applyProtection="1">
      <alignment horizontal="left" vertical="center"/>
      <protection locked="0"/>
    </xf>
    <xf numFmtId="0" fontId="2" fillId="68" borderId="20" xfId="0" applyFont="1" applyFill="1" applyBorder="1" applyAlignment="1">
      <alignment horizontal="left" vertical="center"/>
    </xf>
    <xf numFmtId="0" fontId="2" fillId="68" borderId="28" xfId="0" applyFont="1" applyFill="1" applyBorder="1" applyAlignment="1">
      <alignment horizontal="left" vertical="top"/>
    </xf>
    <xf numFmtId="0" fontId="2" fillId="68" borderId="42" xfId="0" applyFont="1" applyFill="1" applyBorder="1" applyAlignment="1">
      <alignment horizontal="left" vertical="center"/>
    </xf>
    <xf numFmtId="0" fontId="2" fillId="68" borderId="43" xfId="0" applyFont="1" applyFill="1" applyBorder="1" applyAlignment="1">
      <alignment horizontal="left" vertical="center"/>
    </xf>
    <xf numFmtId="0" fontId="7" fillId="68" borderId="42" xfId="0" applyFont="1" applyFill="1" applyBorder="1" applyAlignment="1">
      <alignment horizontal="left" vertical="center"/>
    </xf>
    <xf numFmtId="0" fontId="7" fillId="68" borderId="44" xfId="0" applyFont="1" applyFill="1" applyBorder="1" applyAlignment="1">
      <alignment horizontal="left" vertical="center"/>
    </xf>
    <xf numFmtId="0" fontId="7" fillId="68" borderId="43" xfId="0" applyFont="1" applyFill="1" applyBorder="1" applyAlignment="1">
      <alignment horizontal="left" vertical="center"/>
    </xf>
    <xf numFmtId="0" fontId="2" fillId="68" borderId="0" xfId="0" applyFont="1" applyFill="1" applyAlignment="1">
      <alignment horizontal="left" vertical="center"/>
    </xf>
    <xf numFmtId="0" fontId="2" fillId="68" borderId="0" xfId="0" applyFont="1" applyFill="1" applyAlignment="1">
      <alignment horizontal="left" vertical="center"/>
    </xf>
    <xf numFmtId="0" fontId="2" fillId="68" borderId="0" xfId="0" applyFont="1" applyFill="1" applyAlignment="1">
      <alignment horizontal="left" wrapText="1"/>
    </xf>
    <xf numFmtId="0" fontId="2" fillId="68" borderId="34" xfId="0" applyFont="1" applyFill="1" applyBorder="1" applyAlignment="1">
      <alignment horizontal="center" vertical="center"/>
    </xf>
    <xf numFmtId="3" fontId="6" fillId="68" borderId="29" xfId="0" applyNumberFormat="1" applyFont="1" applyFill="1" applyBorder="1" applyAlignment="1">
      <alignment horizontal="center" vertical="center" wrapText="1"/>
    </xf>
    <xf numFmtId="3" fontId="6" fillId="68" borderId="29" xfId="0" applyNumberFormat="1" applyFont="1" applyFill="1" applyBorder="1" applyAlignment="1">
      <alignment horizontal="center" vertical="center" wrapText="1"/>
    </xf>
    <xf numFmtId="3" fontId="7" fillId="68" borderId="42" xfId="0" applyNumberFormat="1" applyFont="1" applyFill="1" applyBorder="1" applyAlignment="1">
      <alignment horizontal="left" vertical="center"/>
    </xf>
    <xf numFmtId="3" fontId="7" fillId="68" borderId="44" xfId="0" applyNumberFormat="1" applyFont="1" applyFill="1" applyBorder="1" applyAlignment="1">
      <alignment horizontal="left" vertical="center"/>
    </xf>
    <xf numFmtId="3" fontId="7" fillId="68" borderId="43" xfId="0" applyNumberFormat="1" applyFont="1" applyFill="1" applyBorder="1" applyAlignment="1">
      <alignment horizontal="left" vertical="center"/>
    </xf>
    <xf numFmtId="0" fontId="2" fillId="68" borderId="0" xfId="0" applyFont="1" applyFill="1" applyAlignment="1">
      <alignment horizontal="left" vertical="center" wrapText="1"/>
    </xf>
    <xf numFmtId="0" fontId="4" fillId="67" borderId="0" xfId="91" applyFont="1" applyFill="1" applyAlignment="1">
      <alignment horizontal="left" vertical="center" wrapText="1"/>
      <protection/>
    </xf>
    <xf numFmtId="3" fontId="2" fillId="22" borderId="0" xfId="0" applyNumberFormat="1" applyFont="1" applyFill="1" applyAlignment="1" applyProtection="1">
      <alignment horizontal="left" vertical="center" wrapText="1"/>
      <protection locked="0"/>
    </xf>
    <xf numFmtId="3" fontId="5" fillId="22" borderId="0" xfId="0" applyNumberFormat="1" applyFont="1" applyFill="1" applyAlignment="1" applyProtection="1">
      <alignment horizontal="left" vertical="center" wrapText="1"/>
      <protection locked="0"/>
    </xf>
    <xf numFmtId="0" fontId="2" fillId="67" borderId="0" xfId="91" applyFont="1" applyFill="1" applyAlignment="1">
      <alignment vertical="center" wrapText="1"/>
      <protection/>
    </xf>
    <xf numFmtId="49" fontId="5" fillId="67" borderId="45" xfId="0" applyNumberFormat="1" applyFont="1" applyFill="1" applyBorder="1" applyAlignment="1">
      <alignment horizontal="left" vertical="center" wrapText="1"/>
    </xf>
    <xf numFmtId="3" fontId="2" fillId="22" borderId="45" xfId="0" applyNumberFormat="1" applyFont="1" applyFill="1" applyBorder="1" applyAlignment="1" applyProtection="1">
      <alignment horizontal="left" vertical="center" wrapText="1"/>
      <protection locked="0"/>
    </xf>
    <xf numFmtId="3" fontId="5" fillId="22" borderId="45" xfId="0" applyNumberFormat="1" applyFont="1" applyFill="1" applyBorder="1" applyAlignment="1" applyProtection="1">
      <alignment horizontal="left" vertical="center" wrapText="1"/>
      <protection locked="0"/>
    </xf>
    <xf numFmtId="0" fontId="10" fillId="0" borderId="29" xfId="0" applyFont="1" applyBorder="1" applyAlignment="1">
      <alignment horizontal="center" vertical="center"/>
    </xf>
    <xf numFmtId="0" fontId="7" fillId="0" borderId="20" xfId="91" applyFont="1" applyBorder="1" applyAlignment="1">
      <alignment horizontal="left" vertical="center"/>
      <protection/>
    </xf>
    <xf numFmtId="49" fontId="7" fillId="67" borderId="24" xfId="0" applyNumberFormat="1" applyFont="1" applyFill="1" applyBorder="1" applyAlignment="1">
      <alignment horizontal="left" vertical="center"/>
    </xf>
    <xf numFmtId="49" fontId="7" fillId="67" borderId="46" xfId="0" applyNumberFormat="1" applyFont="1" applyFill="1" applyBorder="1" applyAlignment="1">
      <alignment horizontal="left" vertical="center"/>
    </xf>
    <xf numFmtId="49" fontId="7" fillId="67" borderId="47" xfId="0" applyNumberFormat="1" applyFont="1" applyFill="1" applyBorder="1" applyAlignment="1">
      <alignment horizontal="left" vertical="center"/>
    </xf>
    <xf numFmtId="0" fontId="7" fillId="0" borderId="20" xfId="91" applyFont="1" applyBorder="1" applyAlignment="1">
      <alignment horizontal="left" vertical="center" wrapText="1"/>
      <protection/>
    </xf>
    <xf numFmtId="0" fontId="4" fillId="67" borderId="0" xfId="0" applyFont="1" applyFill="1" applyAlignment="1">
      <alignment horizontal="left" vertical="center"/>
    </xf>
    <xf numFmtId="0" fontId="2" fillId="67" borderId="20" xfId="0" applyFont="1" applyFill="1" applyBorder="1" applyAlignment="1">
      <alignment horizontal="left" vertical="center"/>
    </xf>
    <xf numFmtId="0" fontId="2" fillId="0" borderId="20" xfId="0" applyFont="1" applyBorder="1" applyAlignment="1" applyProtection="1">
      <alignment vertical="center"/>
      <protection locked="0"/>
    </xf>
    <xf numFmtId="0" fontId="2" fillId="0" borderId="20" xfId="0" applyFont="1" applyBorder="1" applyAlignment="1" applyProtection="1">
      <alignment horizontal="center" vertical="center"/>
      <protection locked="0"/>
    </xf>
    <xf numFmtId="0" fontId="2" fillId="67" borderId="0" xfId="0" applyFont="1" applyFill="1" applyAlignment="1">
      <alignment horizontal="left" vertical="center" wrapText="1"/>
    </xf>
    <xf numFmtId="0" fontId="2" fillId="67" borderId="0" xfId="0" applyFont="1" applyFill="1" applyAlignment="1" applyProtection="1">
      <alignment horizontal="left" vertical="center" wrapText="1"/>
      <protection locked="0"/>
    </xf>
    <xf numFmtId="0" fontId="2" fillId="67" borderId="0" xfId="0" applyFont="1" applyFill="1" applyAlignment="1" applyProtection="1">
      <alignment horizontal="left" vertical="center" wrapText="1"/>
      <protection locked="0"/>
    </xf>
    <xf numFmtId="0" fontId="6" fillId="67" borderId="29" xfId="0" applyFont="1" applyFill="1" applyBorder="1" applyAlignment="1" applyProtection="1">
      <alignment horizontal="left" vertical="center" wrapText="1" indent="4"/>
      <protection locked="0"/>
    </xf>
    <xf numFmtId="0" fontId="7" fillId="67" borderId="24" xfId="0" applyFont="1" applyFill="1" applyBorder="1" applyAlignment="1">
      <alignment horizontal="left" vertical="center"/>
    </xf>
  </cellXfs>
  <cellStyles count="114">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20% - Accent1" xfId="21"/>
    <cellStyle name="20% - Accent2" xfId="22"/>
    <cellStyle name="20% - Accent3" xfId="23"/>
    <cellStyle name="20% - Accent4" xfId="24"/>
    <cellStyle name="20% - Accent5" xfId="25"/>
    <cellStyle name="20% - Accent6" xfId="26"/>
    <cellStyle name="40 % – Zvýraznění 1" xfId="27"/>
    <cellStyle name="40 % – Zvýraznění 2" xfId="28"/>
    <cellStyle name="40 % – Zvýraznění 3" xfId="29"/>
    <cellStyle name="40 % – Zvýraznění 4" xfId="30"/>
    <cellStyle name="40 % – Zvýraznění 5" xfId="31"/>
    <cellStyle name="40 % – Zvýraznění 6" xfId="32"/>
    <cellStyle name="40% - Accent1" xfId="33"/>
    <cellStyle name="40% - Accent2" xfId="34"/>
    <cellStyle name="40% - Accent3" xfId="35"/>
    <cellStyle name="40% - Accent4" xfId="36"/>
    <cellStyle name="40% - Accent5" xfId="37"/>
    <cellStyle name="40% - Accent6" xfId="38"/>
    <cellStyle name="60 % – Zvýraznění 1" xfId="39"/>
    <cellStyle name="60 % – Zvýraznění 2" xfId="40"/>
    <cellStyle name="60 % – Zvýraznění 3" xfId="41"/>
    <cellStyle name="60 % – Zvýraznění 4" xfId="42"/>
    <cellStyle name="60 % – Zvýraznění 5" xfId="43"/>
    <cellStyle name="60 % – Zvýraznění 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elkem" xfId="59"/>
    <cellStyle name="Celkem 2" xfId="60"/>
    <cellStyle name="Comma" xfId="61"/>
    <cellStyle name="Comma [0]" xfId="62"/>
    <cellStyle name="Explanatory Text" xfId="63"/>
    <cellStyle name="Good" xfId="64"/>
    <cellStyle name="Heading 1" xfId="65"/>
    <cellStyle name="Heading 2" xfId="66"/>
    <cellStyle name="Heading 3" xfId="67"/>
    <cellStyle name="Heading 4" xfId="68"/>
    <cellStyle name="Check Cell" xfId="69"/>
    <cellStyle name="Input" xfId="70"/>
    <cellStyle name="Kontrolní buňka" xfId="71"/>
    <cellStyle name="Kontrolní buňka 2" xfId="72"/>
    <cellStyle name="Linked Cell" xfId="73"/>
    <cellStyle name="Currency" xfId="74"/>
    <cellStyle name="Currency [0]" xfId="75"/>
    <cellStyle name="Nadpis 1" xfId="76"/>
    <cellStyle name="Nadpis 1 2" xfId="77"/>
    <cellStyle name="Nadpis 2" xfId="78"/>
    <cellStyle name="Nadpis 2 2" xfId="79"/>
    <cellStyle name="Nadpis 3" xfId="80"/>
    <cellStyle name="Nadpis 3 2" xfId="81"/>
    <cellStyle name="Nadpis 4" xfId="82"/>
    <cellStyle name="Nadpis 4 2" xfId="83"/>
    <cellStyle name="Název" xfId="84"/>
    <cellStyle name="Název 2" xfId="85"/>
    <cellStyle name="Neutral" xfId="86"/>
    <cellStyle name="Neutrální" xfId="87"/>
    <cellStyle name="Neutrální 2" xfId="88"/>
    <cellStyle name="Normální 2" xfId="89"/>
    <cellStyle name="normální_distribuce-rozpocet-fp-harmonog" xfId="90"/>
    <cellStyle name="normální_List1" xfId="91"/>
    <cellStyle name="Note" xfId="92"/>
    <cellStyle name="Output" xfId="93"/>
    <cellStyle name="Poznámka" xfId="94"/>
    <cellStyle name="Poznámka 2" xfId="95"/>
    <cellStyle name="Percent" xfId="96"/>
    <cellStyle name="Procenta 2" xfId="97"/>
    <cellStyle name="Propojená buňka" xfId="98"/>
    <cellStyle name="Propojená buňka 2" xfId="99"/>
    <cellStyle name="Správně" xfId="100"/>
    <cellStyle name="Správně 2" xfId="101"/>
    <cellStyle name="Špatně" xfId="102"/>
    <cellStyle name="Text upozornění" xfId="103"/>
    <cellStyle name="Text upozornění 2" xfId="104"/>
    <cellStyle name="Title" xfId="105"/>
    <cellStyle name="Total" xfId="106"/>
    <cellStyle name="Vstup" xfId="107"/>
    <cellStyle name="Vstup 2" xfId="108"/>
    <cellStyle name="Výpočet" xfId="109"/>
    <cellStyle name="Výpočet 2" xfId="110"/>
    <cellStyle name="Výstup" xfId="111"/>
    <cellStyle name="Výstup 2" xfId="112"/>
    <cellStyle name="Vysvětlující text" xfId="113"/>
    <cellStyle name="Vysvětlující text 2" xfId="114"/>
    <cellStyle name="Warning Text" xfId="115"/>
    <cellStyle name="Zvýraznění 1" xfId="116"/>
    <cellStyle name="Zvýraznění 1 2" xfId="117"/>
    <cellStyle name="Zvýraznění 2" xfId="118"/>
    <cellStyle name="Zvýraznění 2 2" xfId="119"/>
    <cellStyle name="Zvýraznění 3" xfId="120"/>
    <cellStyle name="Zvýraznění 3 2" xfId="121"/>
    <cellStyle name="Zvýraznění 4" xfId="122"/>
    <cellStyle name="Zvýraznění 4 2" xfId="123"/>
    <cellStyle name="Zvýraznění 5" xfId="124"/>
    <cellStyle name="Zvýraznění 5 2" xfId="125"/>
    <cellStyle name="Zvýraznění 6" xfId="126"/>
    <cellStyle name="Zvýraznění 6 2" xfId="12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D47"/>
  <sheetViews>
    <sheetView tabSelected="1" zoomScalePageLayoutView="0" workbookViewId="0" topLeftCell="A1">
      <selection activeCell="A1" sqref="A1:C1"/>
    </sheetView>
  </sheetViews>
  <sheetFormatPr defaultColWidth="9.140625" defaultRowHeight="12.75"/>
  <cols>
    <col min="1" max="1" width="6.421875" style="1" customWidth="1"/>
    <col min="2" max="2" width="71.421875" style="1" customWidth="1"/>
    <col min="3" max="3" width="62.00390625" style="2" customWidth="1"/>
    <col min="4" max="16384" width="9.140625" style="1" customWidth="1"/>
  </cols>
  <sheetData>
    <row r="1" spans="1:3" s="3" customFormat="1" ht="29.25" customHeight="1">
      <c r="A1" s="152" t="s">
        <v>0</v>
      </c>
      <c r="B1" s="152"/>
      <c r="C1" s="152"/>
    </row>
    <row r="2" spans="1:3" s="3" customFormat="1" ht="29.25" customHeight="1">
      <c r="A2" s="152" t="s">
        <v>1</v>
      </c>
      <c r="B2" s="152"/>
      <c r="C2" s="152"/>
    </row>
    <row r="3" spans="1:3" s="3" customFormat="1" ht="29.25" customHeight="1">
      <c r="A3" s="152" t="s">
        <v>147</v>
      </c>
      <c r="B3" s="152"/>
      <c r="C3" s="152"/>
    </row>
    <row r="4" spans="1:3" s="150" customFormat="1" ht="29.25" customHeight="1">
      <c r="A4" s="155" t="s">
        <v>186</v>
      </c>
      <c r="B4" s="155"/>
      <c r="C4" s="155"/>
    </row>
    <row r="5" spans="1:3" s="5" customFormat="1" ht="27.75" customHeight="1">
      <c r="A5" s="4"/>
      <c r="B5" s="4"/>
      <c r="C5" s="4"/>
    </row>
    <row r="6" spans="1:3" s="9" customFormat="1" ht="17.25" customHeight="1">
      <c r="A6" s="6">
        <v>1</v>
      </c>
      <c r="B6" s="7" t="s">
        <v>2</v>
      </c>
      <c r="C6" s="8" t="s">
        <v>3</v>
      </c>
    </row>
    <row r="7" spans="1:3" s="9" customFormat="1" ht="17.25" customHeight="1">
      <c r="A7" s="6">
        <v>2</v>
      </c>
      <c r="B7" s="7" t="s">
        <v>4</v>
      </c>
      <c r="C7" s="8" t="s">
        <v>3</v>
      </c>
    </row>
    <row r="8" spans="1:3" s="9" customFormat="1" ht="17.25" customHeight="1">
      <c r="A8" s="6">
        <v>3</v>
      </c>
      <c r="B8" s="7" t="s">
        <v>5</v>
      </c>
      <c r="C8" s="8" t="s">
        <v>3</v>
      </c>
    </row>
    <row r="9" spans="1:3" s="9" customFormat="1" ht="17.25" customHeight="1">
      <c r="A9" s="6">
        <v>4</v>
      </c>
      <c r="B9" s="7" t="s">
        <v>6</v>
      </c>
      <c r="C9" s="10" t="s">
        <v>3</v>
      </c>
    </row>
    <row r="10" spans="1:3" s="9" customFormat="1" ht="17.25" customHeight="1">
      <c r="A10" s="6">
        <v>5</v>
      </c>
      <c r="B10" s="7" t="s">
        <v>7</v>
      </c>
      <c r="C10" s="10" t="s">
        <v>3</v>
      </c>
    </row>
    <row r="11" spans="1:3" s="9" customFormat="1" ht="17.25" customHeight="1">
      <c r="A11" s="6">
        <v>6</v>
      </c>
      <c r="B11" s="7" t="s">
        <v>8</v>
      </c>
      <c r="C11" s="10" t="s">
        <v>3</v>
      </c>
    </row>
    <row r="12" spans="1:3" s="9" customFormat="1" ht="17.25" customHeight="1">
      <c r="A12" s="6">
        <v>7</v>
      </c>
      <c r="B12" s="7" t="s">
        <v>9</v>
      </c>
      <c r="C12" s="10" t="s">
        <v>3</v>
      </c>
    </row>
    <row r="13" spans="1:3" s="9" customFormat="1" ht="17.25" customHeight="1">
      <c r="A13" s="6">
        <v>8</v>
      </c>
      <c r="B13" s="7" t="s">
        <v>10</v>
      </c>
      <c r="C13" s="10" t="s">
        <v>3</v>
      </c>
    </row>
    <row r="14" spans="1:3" s="9" customFormat="1" ht="9" customHeight="1">
      <c r="A14" s="11"/>
      <c r="B14" s="12"/>
      <c r="C14" s="13"/>
    </row>
    <row r="15" spans="1:3" s="9" customFormat="1" ht="27" customHeight="1">
      <c r="A15" s="6">
        <v>9</v>
      </c>
      <c r="B15" s="14" t="s">
        <v>11</v>
      </c>
      <c r="C15" s="15" t="s">
        <v>3</v>
      </c>
    </row>
    <row r="16" spans="1:3" s="9" customFormat="1" ht="52.5" customHeight="1">
      <c r="A16" s="6">
        <v>10</v>
      </c>
      <c r="B16" s="14" t="s">
        <v>12</v>
      </c>
      <c r="C16" s="16">
        <f>'Finální rozpočet'!E109-'Finální rozpočet'!G109</f>
        <v>0</v>
      </c>
    </row>
    <row r="17" spans="1:3" s="9" customFormat="1" ht="17.25" customHeight="1">
      <c r="A17" s="6">
        <v>11</v>
      </c>
      <c r="B17" s="14" t="s">
        <v>13</v>
      </c>
      <c r="C17" s="17" t="s">
        <v>3</v>
      </c>
    </row>
    <row r="18" spans="1:3" s="9" customFormat="1" ht="17.25" customHeight="1">
      <c r="A18" s="6">
        <v>12</v>
      </c>
      <c r="B18" s="14" t="s">
        <v>14</v>
      </c>
      <c r="C18" s="18" t="s">
        <v>3</v>
      </c>
    </row>
    <row r="19" spans="1:3" s="9" customFormat="1" ht="51.75" customHeight="1">
      <c r="A19" s="6">
        <v>13</v>
      </c>
      <c r="B19" s="9" t="s">
        <v>15</v>
      </c>
      <c r="C19" s="19">
        <f>'Finální finanční plán'!C58</f>
        <v>0</v>
      </c>
    </row>
    <row r="20" spans="1:3" s="9" customFormat="1" ht="17.25" customHeight="1">
      <c r="A20" s="6">
        <v>14</v>
      </c>
      <c r="B20" s="20" t="s">
        <v>16</v>
      </c>
      <c r="C20" s="21" t="str">
        <f>'Finální finanční plán'!C59</f>
        <v>0%</v>
      </c>
    </row>
    <row r="21" spans="1:3" s="9" customFormat="1" ht="75" customHeight="1">
      <c r="A21" s="22">
        <v>15</v>
      </c>
      <c r="B21" s="23" t="s">
        <v>17</v>
      </c>
      <c r="C21" s="24" t="str">
        <f>IF(C20&lt;C18,IF(C17="vyplní příjemce podpory kinematografie"," ",C17),IF((C17-(C19-(PRODUCT(C18,C16))))&lt;0,0,(C17-(C19-(PRODUCT(C18,C16))))))</f>
        <v> </v>
      </c>
    </row>
    <row r="22" spans="1:3" s="9" customFormat="1" ht="26.25" customHeight="1">
      <c r="A22" s="25">
        <v>16</v>
      </c>
      <c r="B22" s="26" t="s">
        <v>18</v>
      </c>
      <c r="C22" s="27" t="str">
        <f>IF(C17="vyplní příjemce podpory kinematografie","0 Kč",C17-C21)</f>
        <v>0 Kč</v>
      </c>
    </row>
    <row r="23" spans="1:3" s="9" customFormat="1" ht="9.75" customHeight="1">
      <c r="A23" s="28"/>
      <c r="B23" s="28"/>
      <c r="C23" s="29"/>
    </row>
    <row r="24" spans="1:3" s="9" customFormat="1" ht="25.5" customHeight="1">
      <c r="A24" s="30">
        <v>17</v>
      </c>
      <c r="B24" s="31" t="s">
        <v>19</v>
      </c>
      <c r="C24" s="32" t="str">
        <f>IF(C15="vyplní příjemce podpory kinematografie"," ",C17/(0.7*C15))</f>
        <v> </v>
      </c>
    </row>
    <row r="25" spans="1:4" s="9" customFormat="1" ht="41.25" customHeight="1">
      <c r="A25" s="6">
        <v>18</v>
      </c>
      <c r="B25" s="6" t="s">
        <v>20</v>
      </c>
      <c r="C25" s="33" t="str">
        <f>IF(C17="vyplní příjemce podpory kinematografie"," ",SUM(C17/C16))</f>
        <v> </v>
      </c>
      <c r="D25" s="34"/>
    </row>
    <row r="26" spans="1:3" s="9" customFormat="1" ht="100.5" customHeight="1">
      <c r="A26" s="22">
        <v>19</v>
      </c>
      <c r="B26" s="22" t="s">
        <v>21</v>
      </c>
      <c r="C26" s="24">
        <f>IF(C25&lt;C24,C17,PRODUCT(C24,C16))</f>
        <v>0</v>
      </c>
    </row>
    <row r="27" spans="1:3" s="9" customFormat="1" ht="27" customHeight="1">
      <c r="A27" s="25">
        <v>20</v>
      </c>
      <c r="B27" s="35" t="s">
        <v>22</v>
      </c>
      <c r="C27" s="27" t="str">
        <f>IF(C26=0,"0 Kč",C17-C26)</f>
        <v>0 Kč</v>
      </c>
    </row>
    <row r="28" s="9" customFormat="1" ht="9" customHeight="1">
      <c r="C28" s="36"/>
    </row>
    <row r="29" spans="1:3" s="40" customFormat="1" ht="21.75" customHeight="1">
      <c r="A29" s="37">
        <v>21</v>
      </c>
      <c r="B29" s="38" t="s">
        <v>23</v>
      </c>
      <c r="C29" s="39">
        <f>C22+C27</f>
        <v>0</v>
      </c>
    </row>
    <row r="30" s="9" customFormat="1" ht="17.25" customHeight="1">
      <c r="C30" s="41"/>
    </row>
    <row r="31" spans="1:3" s="9" customFormat="1" ht="17.25" customHeight="1">
      <c r="A31" s="153" t="s">
        <v>24</v>
      </c>
      <c r="B31" s="153"/>
      <c r="C31" s="153"/>
    </row>
    <row r="32" spans="1:3" s="9" customFormat="1" ht="17.25" customHeight="1">
      <c r="A32" s="154" t="s">
        <v>25</v>
      </c>
      <c r="B32" s="154"/>
      <c r="C32" s="154"/>
    </row>
    <row r="33" spans="1:3" s="9" customFormat="1" ht="17.25" customHeight="1">
      <c r="A33" s="153" t="s">
        <v>26</v>
      </c>
      <c r="B33" s="153"/>
      <c r="C33" s="153"/>
    </row>
    <row r="34" spans="1:3" s="9" customFormat="1" ht="17.25" customHeight="1">
      <c r="A34" s="153" t="s">
        <v>27</v>
      </c>
      <c r="B34" s="153"/>
      <c r="C34" s="153"/>
    </row>
    <row r="35" spans="1:3" s="9" customFormat="1" ht="27" customHeight="1">
      <c r="A35" s="155" t="s">
        <v>187</v>
      </c>
      <c r="B35" s="155"/>
      <c r="C35" s="155"/>
    </row>
    <row r="36" spans="1:3" s="9" customFormat="1" ht="17.25" customHeight="1">
      <c r="A36" s="34"/>
      <c r="C36" s="36"/>
    </row>
    <row r="37" spans="1:3" s="9" customFormat="1" ht="17.25" customHeight="1">
      <c r="A37" s="153" t="s">
        <v>28</v>
      </c>
      <c r="B37" s="153"/>
      <c r="C37" s="153"/>
    </row>
    <row r="38" spans="1:3" s="9" customFormat="1" ht="27" customHeight="1">
      <c r="A38" s="151" t="s">
        <v>177</v>
      </c>
      <c r="B38" s="151"/>
      <c r="C38" s="151"/>
    </row>
    <row r="39" spans="1:3" s="9" customFormat="1" ht="27" customHeight="1">
      <c r="A39" s="156" t="s">
        <v>29</v>
      </c>
      <c r="B39" s="156"/>
      <c r="C39" s="156"/>
    </row>
    <row r="40" spans="1:3" s="9" customFormat="1" ht="17.25" customHeight="1">
      <c r="A40" s="156" t="s">
        <v>30</v>
      </c>
      <c r="B40" s="156"/>
      <c r="C40" s="156"/>
    </row>
    <row r="41" spans="1:3" s="9" customFormat="1" ht="37.5" customHeight="1">
      <c r="A41" s="42"/>
      <c r="B41" s="156" t="s">
        <v>31</v>
      </c>
      <c r="C41" s="156"/>
    </row>
    <row r="42" spans="1:3" s="9" customFormat="1" ht="27" customHeight="1">
      <c r="A42" s="42"/>
      <c r="B42" s="156" t="s">
        <v>32</v>
      </c>
      <c r="C42" s="156"/>
    </row>
    <row r="43" spans="1:3" s="9" customFormat="1" ht="12.75" customHeight="1">
      <c r="A43" s="157" t="s">
        <v>33</v>
      </c>
      <c r="B43" s="157"/>
      <c r="C43" s="157"/>
    </row>
    <row r="44" s="9" customFormat="1" ht="17.25" customHeight="1">
      <c r="C44" s="36"/>
    </row>
    <row r="45" spans="1:3" s="9" customFormat="1" ht="39.75" customHeight="1">
      <c r="A45" s="151" t="s">
        <v>180</v>
      </c>
      <c r="B45" s="151"/>
      <c r="C45" s="151"/>
    </row>
    <row r="46" s="9" customFormat="1" ht="17.25" customHeight="1">
      <c r="C46" s="36"/>
    </row>
    <row r="47" spans="1:3" s="9" customFormat="1" ht="139.5" customHeight="1">
      <c r="A47" s="151" t="s">
        <v>34</v>
      </c>
      <c r="B47" s="151"/>
      <c r="C47" s="151"/>
    </row>
  </sheetData>
  <sheetProtection password="BA97" sheet="1"/>
  <protectedRanges>
    <protectedRange sqref="C6:C13 C15 C17:C18 A47" name="Oblast1"/>
  </protectedRanges>
  <mergeCells count="18">
    <mergeCell ref="A43:C43"/>
    <mergeCell ref="A47:C47"/>
    <mergeCell ref="A35:C35"/>
    <mergeCell ref="A37:C37"/>
    <mergeCell ref="A38:C38"/>
    <mergeCell ref="A39:C39"/>
    <mergeCell ref="A40:C40"/>
    <mergeCell ref="B41:C41"/>
    <mergeCell ref="A45:C45"/>
    <mergeCell ref="A1:C1"/>
    <mergeCell ref="A2:C2"/>
    <mergeCell ref="A3:C3"/>
    <mergeCell ref="A31:C31"/>
    <mergeCell ref="A32:C32"/>
    <mergeCell ref="A33:C33"/>
    <mergeCell ref="A4:C4"/>
    <mergeCell ref="A34:C34"/>
    <mergeCell ref="B42:C42"/>
  </mergeCells>
  <printOptions/>
  <pageMargins left="0.7479166666666667" right="0.7479166666666667" top="0.7479166666666667" bottom="1.0243055555555556" header="0.5118055555555555" footer="0.7479166666666667"/>
  <pageSetup firstPageNumber="1" useFirstPageNumber="1" horizontalDpi="300" verticalDpi="300" orientation="landscape" paperSize="9" scale="90" r:id="rId1"/>
  <headerFooter alignWithMargins="0">
    <oddFooter>&amp;LStátní fond kinematografie&amp;CVyúčtování - Úvodní list&amp;R&amp;P</oddFooter>
  </headerFooter>
</worksheet>
</file>

<file path=xl/worksheets/sheet2.xml><?xml version="1.0" encoding="utf-8"?>
<worksheet xmlns="http://schemas.openxmlformats.org/spreadsheetml/2006/main" xmlns:r="http://schemas.openxmlformats.org/officeDocument/2006/relationships">
  <dimension ref="A1:H109"/>
  <sheetViews>
    <sheetView zoomScalePageLayoutView="0" workbookViewId="0" topLeftCell="A1">
      <selection activeCell="A1" sqref="A1:F1"/>
    </sheetView>
  </sheetViews>
  <sheetFormatPr defaultColWidth="43.140625" defaultRowHeight="12.75"/>
  <cols>
    <col min="1" max="1" width="6.421875" style="118" customWidth="1"/>
    <col min="2" max="2" width="21.421875" style="118" customWidth="1"/>
    <col min="3" max="3" width="31.8515625" style="115" customWidth="1"/>
    <col min="4" max="8" width="17.8515625" style="115" customWidth="1"/>
    <col min="9" max="16" width="11.421875" style="115" customWidth="1"/>
    <col min="17" max="235" width="11.57421875" style="115" customWidth="1"/>
    <col min="236" max="236" width="9.28125" style="115" customWidth="1"/>
    <col min="237" max="16384" width="43.140625" style="115" customWidth="1"/>
  </cols>
  <sheetData>
    <row r="1" spans="1:6" ht="24" customHeight="1">
      <c r="A1" s="158" t="s">
        <v>35</v>
      </c>
      <c r="B1" s="158"/>
      <c r="C1" s="158"/>
      <c r="D1" s="158"/>
      <c r="E1" s="158"/>
      <c r="F1" s="158"/>
    </row>
    <row r="2" spans="1:6" ht="27.75" customHeight="1">
      <c r="A2" s="116"/>
      <c r="B2" s="116"/>
      <c r="C2" s="116"/>
      <c r="D2" s="116"/>
      <c r="E2" s="116"/>
      <c r="F2" s="116"/>
    </row>
    <row r="3" spans="1:5" ht="17.25" customHeight="1">
      <c r="A3" s="159" t="s">
        <v>5</v>
      </c>
      <c r="B3" s="159"/>
      <c r="C3" s="160" t="str">
        <f>IF('Úvodní list'!C8="vyplní příjemce podpory kinematografie"," ",'Úvodní list'!C8)</f>
        <v> </v>
      </c>
      <c r="D3" s="160"/>
      <c r="E3" s="160"/>
    </row>
    <row r="4" spans="1:5" ht="17.25" customHeight="1">
      <c r="A4" s="159" t="s">
        <v>4</v>
      </c>
      <c r="B4" s="159"/>
      <c r="C4" s="160" t="str">
        <f>IF('Úvodní list'!C7="vyplní příjemce podpory kinematografie"," ",'Úvodní list'!C7)</f>
        <v> </v>
      </c>
      <c r="D4" s="160"/>
      <c r="E4" s="160"/>
    </row>
    <row r="5" spans="1:5" ht="17.25" customHeight="1">
      <c r="A5" s="159" t="s">
        <v>2</v>
      </c>
      <c r="B5" s="159"/>
      <c r="C5" s="160" t="str">
        <f>IF('Úvodní list'!C6="vyplní příjemce podpory kinematografie"," ",'Úvodní list'!C6)</f>
        <v> </v>
      </c>
      <c r="D5" s="160"/>
      <c r="E5" s="160"/>
    </row>
    <row r="6" spans="1:7" ht="17.25" customHeight="1">
      <c r="A6" s="162"/>
      <c r="B6" s="162"/>
      <c r="C6" s="162"/>
      <c r="D6" s="162"/>
      <c r="E6" s="162"/>
      <c r="F6" s="162"/>
      <c r="G6" s="162"/>
    </row>
    <row r="7" spans="1:6" ht="17.25" customHeight="1">
      <c r="A7" s="163" t="s">
        <v>36</v>
      </c>
      <c r="B7" s="163"/>
      <c r="C7" s="163"/>
      <c r="D7" s="163"/>
      <c r="E7" s="163"/>
      <c r="F7" s="163"/>
    </row>
    <row r="8" spans="1:6" ht="17.25" customHeight="1">
      <c r="A8" s="163" t="s">
        <v>37</v>
      </c>
      <c r="B8" s="163"/>
      <c r="C8" s="163" t="s">
        <v>38</v>
      </c>
      <c r="D8" s="163"/>
      <c r="E8" s="163"/>
      <c r="F8" s="117"/>
    </row>
    <row r="9" spans="1:6" ht="17.25" customHeight="1">
      <c r="A9" s="163"/>
      <c r="B9" s="163"/>
      <c r="C9" s="163" t="s">
        <v>39</v>
      </c>
      <c r="D9" s="163"/>
      <c r="E9" s="163"/>
      <c r="F9" s="117"/>
    </row>
    <row r="10" spans="1:6" ht="17.25" customHeight="1">
      <c r="A10" s="163"/>
      <c r="B10" s="163"/>
      <c r="C10" s="163" t="s">
        <v>40</v>
      </c>
      <c r="D10" s="163"/>
      <c r="E10" s="163"/>
      <c r="F10" s="117"/>
    </row>
    <row r="11" spans="1:6" ht="25.5" customHeight="1">
      <c r="A11" s="163"/>
      <c r="B11" s="163"/>
      <c r="C11" s="163" t="s">
        <v>189</v>
      </c>
      <c r="D11" s="163"/>
      <c r="E11" s="163"/>
      <c r="F11" s="117"/>
    </row>
    <row r="12" spans="1:7" ht="17.25" customHeight="1">
      <c r="A12" s="161" t="s">
        <v>41</v>
      </c>
      <c r="B12" s="161"/>
      <c r="C12" s="161"/>
      <c r="D12" s="161"/>
      <c r="E12" s="161"/>
      <c r="F12" s="161"/>
      <c r="G12" s="161"/>
    </row>
    <row r="13" spans="1:2" ht="17.25" customHeight="1">
      <c r="A13" s="116"/>
      <c r="B13" s="116"/>
    </row>
    <row r="14" spans="1:2" ht="17.25" customHeight="1">
      <c r="A14" s="116" t="s">
        <v>42</v>
      </c>
      <c r="B14" s="116"/>
    </row>
    <row r="15" spans="1:8" ht="17.25" customHeight="1">
      <c r="A15" s="116"/>
      <c r="B15" s="116"/>
      <c r="C15" s="200" t="s">
        <v>43</v>
      </c>
      <c r="D15" s="200"/>
      <c r="E15" s="200"/>
      <c r="F15" s="200"/>
      <c r="G15" s="200"/>
      <c r="H15" s="200"/>
    </row>
    <row r="16" spans="1:2" ht="17.25" customHeight="1">
      <c r="A16" s="116" t="s">
        <v>44</v>
      </c>
      <c r="B16" s="116"/>
    </row>
    <row r="17" spans="1:8" ht="17.25" customHeight="1">
      <c r="A17" s="116"/>
      <c r="B17" s="116"/>
      <c r="C17" s="200" t="s">
        <v>45</v>
      </c>
      <c r="D17" s="200"/>
      <c r="E17" s="200"/>
      <c r="F17" s="200"/>
      <c r="G17" s="200"/>
      <c r="H17" s="200"/>
    </row>
    <row r="18" spans="1:2" ht="17.25" customHeight="1">
      <c r="A18" s="116" t="s">
        <v>46</v>
      </c>
      <c r="B18" s="116"/>
    </row>
    <row r="19" spans="3:8" ht="17.25" customHeight="1">
      <c r="C19" s="200" t="s">
        <v>47</v>
      </c>
      <c r="D19" s="200"/>
      <c r="E19" s="200"/>
      <c r="F19" s="200"/>
      <c r="G19" s="200"/>
      <c r="H19" s="200"/>
    </row>
    <row r="20" spans="3:8" ht="17.25" customHeight="1">
      <c r="C20" s="199" t="s">
        <v>48</v>
      </c>
      <c r="D20" s="199"/>
      <c r="E20" s="199"/>
      <c r="F20" s="199"/>
      <c r="G20" s="199"/>
      <c r="H20" s="199"/>
    </row>
    <row r="21" spans="3:8" ht="25.5" customHeight="1">
      <c r="C21" s="208" t="s">
        <v>188</v>
      </c>
      <c r="D21" s="208"/>
      <c r="E21" s="208"/>
      <c r="F21" s="208"/>
      <c r="G21" s="208"/>
      <c r="H21" s="208"/>
    </row>
    <row r="22" spans="3:8" ht="17.25" customHeight="1">
      <c r="C22" s="199" t="s">
        <v>49</v>
      </c>
      <c r="D22" s="199"/>
      <c r="E22" s="199"/>
      <c r="F22" s="199"/>
      <c r="G22" s="199"/>
      <c r="H22" s="199"/>
    </row>
    <row r="23" spans="1:7" ht="17.25" customHeight="1">
      <c r="A23" s="116" t="s">
        <v>50</v>
      </c>
      <c r="B23" s="116"/>
      <c r="C23" s="116"/>
      <c r="D23" s="116"/>
      <c r="E23" s="116"/>
      <c r="F23" s="116"/>
      <c r="G23" s="116"/>
    </row>
    <row r="24" spans="1:8" ht="17.25" customHeight="1">
      <c r="A24" s="116"/>
      <c r="B24" s="116"/>
      <c r="C24" s="200" t="s">
        <v>183</v>
      </c>
      <c r="D24" s="200"/>
      <c r="E24" s="200"/>
      <c r="F24" s="200"/>
      <c r="G24" s="200"/>
      <c r="H24" s="200"/>
    </row>
    <row r="25" spans="1:7" ht="17.25" customHeight="1">
      <c r="A25" s="143" t="s">
        <v>181</v>
      </c>
      <c r="B25" s="116"/>
      <c r="C25" s="118"/>
      <c r="D25" s="118"/>
      <c r="E25" s="118"/>
      <c r="F25" s="118"/>
      <c r="G25" s="118"/>
    </row>
    <row r="26" spans="1:8" ht="27.75" customHeight="1">
      <c r="A26" s="116"/>
      <c r="B26" s="116"/>
      <c r="C26" s="201" t="s">
        <v>184</v>
      </c>
      <c r="D26" s="201"/>
      <c r="E26" s="201"/>
      <c r="F26" s="201"/>
      <c r="G26" s="201"/>
      <c r="H26" s="201"/>
    </row>
    <row r="27" spans="5:6" ht="27.75" customHeight="1">
      <c r="E27" s="118"/>
      <c r="F27" s="118"/>
    </row>
    <row r="28" spans="1:8" ht="17.25" customHeight="1" thickBot="1">
      <c r="A28" s="168" t="s">
        <v>51</v>
      </c>
      <c r="B28" s="168"/>
      <c r="C28" s="168"/>
      <c r="D28" s="119" t="s">
        <v>52</v>
      </c>
      <c r="E28" s="119" t="s">
        <v>53</v>
      </c>
      <c r="F28" s="120" t="s">
        <v>54</v>
      </c>
      <c r="G28" s="120" t="s">
        <v>55</v>
      </c>
      <c r="H28" s="144" t="s">
        <v>185</v>
      </c>
    </row>
    <row r="29" spans="1:8" ht="17.25" customHeight="1" thickBot="1">
      <c r="A29" s="168"/>
      <c r="B29" s="168"/>
      <c r="C29" s="168"/>
      <c r="D29" s="169" t="s">
        <v>56</v>
      </c>
      <c r="E29" s="169" t="s">
        <v>57</v>
      </c>
      <c r="F29" s="169" t="s">
        <v>58</v>
      </c>
      <c r="G29" s="169" t="s">
        <v>59</v>
      </c>
      <c r="H29" s="203" t="s">
        <v>182</v>
      </c>
    </row>
    <row r="30" spans="1:8" ht="17.25" customHeight="1" thickBot="1">
      <c r="A30" s="168"/>
      <c r="B30" s="168"/>
      <c r="C30" s="168"/>
      <c r="D30" s="169"/>
      <c r="E30" s="169"/>
      <c r="F30" s="169"/>
      <c r="G30" s="169"/>
      <c r="H30" s="204"/>
    </row>
    <row r="31" spans="1:8" ht="17.25" customHeight="1" thickBot="1">
      <c r="A31" s="168"/>
      <c r="B31" s="168"/>
      <c r="C31" s="168"/>
      <c r="D31" s="169"/>
      <c r="E31" s="169"/>
      <c r="F31" s="169"/>
      <c r="G31" s="169"/>
      <c r="H31" s="204"/>
    </row>
    <row r="32" spans="1:7" ht="9" customHeight="1">
      <c r="A32" s="167"/>
      <c r="B32" s="167"/>
      <c r="C32" s="167"/>
      <c r="D32" s="167"/>
      <c r="E32" s="167"/>
      <c r="F32" s="167"/>
      <c r="G32" s="167"/>
    </row>
    <row r="33" spans="1:8" ht="21.75" customHeight="1">
      <c r="A33" s="121">
        <v>1</v>
      </c>
      <c r="B33" s="205" t="s">
        <v>148</v>
      </c>
      <c r="C33" s="206"/>
      <c r="D33" s="206"/>
      <c r="E33" s="206"/>
      <c r="F33" s="206"/>
      <c r="G33" s="206"/>
      <c r="H33" s="207"/>
    </row>
    <row r="34" spans="1:8" ht="17.25" customHeight="1">
      <c r="A34" s="122">
        <v>101</v>
      </c>
      <c r="B34" s="193" t="s">
        <v>149</v>
      </c>
      <c r="C34" s="193"/>
      <c r="D34" s="146">
        <v>0</v>
      </c>
      <c r="E34" s="146">
        <v>0</v>
      </c>
      <c r="F34" s="147">
        <v>0</v>
      </c>
      <c r="G34" s="148">
        <f aca="true" t="shared" si="0" ref="G34:G43">(E34-D34)*F34</f>
        <v>0</v>
      </c>
      <c r="H34" s="148">
        <v>0</v>
      </c>
    </row>
    <row r="35" spans="1:8" ht="17.25" customHeight="1">
      <c r="A35" s="122">
        <v>102</v>
      </c>
      <c r="B35" s="170" t="s">
        <v>63</v>
      </c>
      <c r="C35" s="170"/>
      <c r="D35" s="123">
        <v>0</v>
      </c>
      <c r="E35" s="123">
        <v>0</v>
      </c>
      <c r="F35" s="124">
        <v>0</v>
      </c>
      <c r="G35" s="125">
        <f t="shared" si="0"/>
        <v>0</v>
      </c>
      <c r="H35" s="125">
        <v>0</v>
      </c>
    </row>
    <row r="36" spans="1:8" ht="17.25" customHeight="1">
      <c r="A36" s="122">
        <v>103</v>
      </c>
      <c r="B36" s="170" t="s">
        <v>64</v>
      </c>
      <c r="C36" s="170"/>
      <c r="D36" s="123">
        <v>0</v>
      </c>
      <c r="E36" s="123">
        <v>0</v>
      </c>
      <c r="F36" s="124">
        <v>0</v>
      </c>
      <c r="G36" s="125">
        <f t="shared" si="0"/>
        <v>0</v>
      </c>
      <c r="H36" s="125">
        <v>0</v>
      </c>
    </row>
    <row r="37" spans="1:8" ht="17.25" customHeight="1">
      <c r="A37" s="122">
        <v>104</v>
      </c>
      <c r="B37" s="170" t="s">
        <v>65</v>
      </c>
      <c r="C37" s="170"/>
      <c r="D37" s="123">
        <v>0</v>
      </c>
      <c r="E37" s="123">
        <v>0</v>
      </c>
      <c r="F37" s="124">
        <v>0</v>
      </c>
      <c r="G37" s="125">
        <f t="shared" si="0"/>
        <v>0</v>
      </c>
      <c r="H37" s="125">
        <v>0</v>
      </c>
    </row>
    <row r="38" spans="1:8" ht="17.25" customHeight="1">
      <c r="A38" s="122">
        <v>105</v>
      </c>
      <c r="B38" s="170" t="s">
        <v>66</v>
      </c>
      <c r="C38" s="170"/>
      <c r="D38" s="123">
        <v>0</v>
      </c>
      <c r="E38" s="123">
        <v>0</v>
      </c>
      <c r="F38" s="124">
        <v>0</v>
      </c>
      <c r="G38" s="125">
        <f t="shared" si="0"/>
        <v>0</v>
      </c>
      <c r="H38" s="125">
        <v>0</v>
      </c>
    </row>
    <row r="39" spans="1:8" ht="17.25" customHeight="1">
      <c r="A39" s="122">
        <v>106</v>
      </c>
      <c r="B39" s="170" t="s">
        <v>150</v>
      </c>
      <c r="C39" s="170"/>
      <c r="D39" s="123">
        <v>0</v>
      </c>
      <c r="E39" s="123">
        <v>0</v>
      </c>
      <c r="F39" s="124">
        <v>0</v>
      </c>
      <c r="G39" s="125">
        <f t="shared" si="0"/>
        <v>0</v>
      </c>
      <c r="H39" s="125">
        <v>0</v>
      </c>
    </row>
    <row r="40" spans="1:8" ht="17.25" customHeight="1">
      <c r="A40" s="122">
        <v>107</v>
      </c>
      <c r="B40" s="170" t="s">
        <v>151</v>
      </c>
      <c r="C40" s="170"/>
      <c r="D40" s="123">
        <v>0</v>
      </c>
      <c r="E40" s="123">
        <v>0</v>
      </c>
      <c r="F40" s="124">
        <v>0</v>
      </c>
      <c r="G40" s="125">
        <f t="shared" si="0"/>
        <v>0</v>
      </c>
      <c r="H40" s="125">
        <v>0</v>
      </c>
    </row>
    <row r="41" spans="1:8" ht="17.25" customHeight="1">
      <c r="A41" s="122">
        <v>108</v>
      </c>
      <c r="B41" s="170" t="s">
        <v>67</v>
      </c>
      <c r="C41" s="170"/>
      <c r="D41" s="123">
        <v>0</v>
      </c>
      <c r="E41" s="123">
        <v>0</v>
      </c>
      <c r="F41" s="124">
        <v>0</v>
      </c>
      <c r="G41" s="125">
        <f t="shared" si="0"/>
        <v>0</v>
      </c>
      <c r="H41" s="125">
        <v>0</v>
      </c>
    </row>
    <row r="42" spans="1:8" ht="17.25" customHeight="1">
      <c r="A42" s="122">
        <v>109</v>
      </c>
      <c r="B42" s="192" t="s">
        <v>152</v>
      </c>
      <c r="C42" s="192"/>
      <c r="D42" s="123">
        <v>0</v>
      </c>
      <c r="E42" s="123">
        <v>0</v>
      </c>
      <c r="F42" s="124">
        <v>0</v>
      </c>
      <c r="G42" s="125">
        <f t="shared" si="0"/>
        <v>0</v>
      </c>
      <c r="H42" s="125">
        <v>0</v>
      </c>
    </row>
    <row r="43" spans="1:8" ht="17.25" customHeight="1">
      <c r="A43" s="122">
        <v>110</v>
      </c>
      <c r="B43" s="186" t="s">
        <v>61</v>
      </c>
      <c r="C43" s="186"/>
      <c r="D43" s="123">
        <v>0</v>
      </c>
      <c r="E43" s="123">
        <v>0</v>
      </c>
      <c r="F43" s="124">
        <v>0</v>
      </c>
      <c r="G43" s="125">
        <f t="shared" si="0"/>
        <v>0</v>
      </c>
      <c r="H43" s="125">
        <v>0</v>
      </c>
    </row>
    <row r="44" spans="1:8" ht="17.25" customHeight="1" thickBot="1">
      <c r="A44" s="126"/>
      <c r="B44" s="189" t="s">
        <v>62</v>
      </c>
      <c r="C44" s="189"/>
      <c r="D44" s="127">
        <f>SUM(D34:D43)</f>
        <v>0</v>
      </c>
      <c r="E44" s="127">
        <f>SUM(E34:E43)</f>
        <v>0</v>
      </c>
      <c r="F44" s="128"/>
      <c r="G44" s="127">
        <f>SUM(G34:G43)</f>
        <v>0</v>
      </c>
      <c r="H44" s="145">
        <f>SUM(H34:H43)</f>
        <v>0</v>
      </c>
    </row>
    <row r="45" spans="1:7" ht="9" customHeight="1">
      <c r="A45" s="164"/>
      <c r="B45" s="165"/>
      <c r="C45" s="165"/>
      <c r="D45" s="165"/>
      <c r="E45" s="165"/>
      <c r="F45" s="165"/>
      <c r="G45" s="166"/>
    </row>
    <row r="46" spans="1:8" ht="21.75" customHeight="1">
      <c r="A46" s="121">
        <v>2</v>
      </c>
      <c r="B46" s="205" t="s">
        <v>153</v>
      </c>
      <c r="C46" s="206"/>
      <c r="D46" s="206"/>
      <c r="E46" s="206"/>
      <c r="F46" s="206"/>
      <c r="G46" s="206"/>
      <c r="H46" s="207"/>
    </row>
    <row r="47" spans="1:8" ht="17.25" customHeight="1">
      <c r="A47" s="122">
        <v>201</v>
      </c>
      <c r="B47" s="185" t="s">
        <v>154</v>
      </c>
      <c r="C47" s="185"/>
      <c r="D47" s="146">
        <v>0</v>
      </c>
      <c r="E47" s="146">
        <v>0</v>
      </c>
      <c r="F47" s="147">
        <v>0</v>
      </c>
      <c r="G47" s="148">
        <f>(E47-D47)*F47</f>
        <v>0</v>
      </c>
      <c r="H47" s="148">
        <v>0</v>
      </c>
    </row>
    <row r="48" spans="1:8" ht="17.25" customHeight="1">
      <c r="A48" s="122">
        <v>202</v>
      </c>
      <c r="B48" s="194" t="s">
        <v>155</v>
      </c>
      <c r="C48" s="195"/>
      <c r="D48" s="123">
        <v>0</v>
      </c>
      <c r="E48" s="123">
        <v>0</v>
      </c>
      <c r="F48" s="124">
        <v>0</v>
      </c>
      <c r="G48" s="125">
        <f>(E48-D48)*F48</f>
        <v>0</v>
      </c>
      <c r="H48" s="125">
        <v>0</v>
      </c>
    </row>
    <row r="49" spans="1:8" ht="17.25" customHeight="1">
      <c r="A49" s="122">
        <v>203</v>
      </c>
      <c r="B49" s="190" t="s">
        <v>156</v>
      </c>
      <c r="C49" s="190"/>
      <c r="D49" s="123">
        <v>0</v>
      </c>
      <c r="E49" s="123">
        <v>0</v>
      </c>
      <c r="F49" s="124">
        <v>0</v>
      </c>
      <c r="G49" s="125">
        <f>(E49-D49)*F49</f>
        <v>0</v>
      </c>
      <c r="H49" s="125">
        <v>0</v>
      </c>
    </row>
    <row r="50" spans="1:8" ht="17.25" customHeight="1">
      <c r="A50" s="122">
        <v>204</v>
      </c>
      <c r="B50" s="190" t="s">
        <v>157</v>
      </c>
      <c r="C50" s="190"/>
      <c r="D50" s="123">
        <v>0</v>
      </c>
      <c r="E50" s="123">
        <v>0</v>
      </c>
      <c r="F50" s="124">
        <v>0</v>
      </c>
      <c r="G50" s="125">
        <f>(E50-D50)*F50</f>
        <v>0</v>
      </c>
      <c r="H50" s="125">
        <v>0</v>
      </c>
    </row>
    <row r="51" spans="1:8" ht="17.25" customHeight="1">
      <c r="A51" s="122">
        <v>205</v>
      </c>
      <c r="B51" s="186" t="s">
        <v>61</v>
      </c>
      <c r="C51" s="186"/>
      <c r="D51" s="123">
        <v>0</v>
      </c>
      <c r="E51" s="123">
        <v>0</v>
      </c>
      <c r="F51" s="124">
        <v>0</v>
      </c>
      <c r="G51" s="125">
        <f>(E51-D51)*F51</f>
        <v>0</v>
      </c>
      <c r="H51" s="125">
        <v>0</v>
      </c>
    </row>
    <row r="52" spans="1:8" ht="17.25" customHeight="1" thickBot="1">
      <c r="A52" s="126"/>
      <c r="B52" s="189" t="s">
        <v>62</v>
      </c>
      <c r="C52" s="189"/>
      <c r="D52" s="127">
        <f>SUM(D47:D51)</f>
        <v>0</v>
      </c>
      <c r="E52" s="127">
        <f>SUM(E47:E51)</f>
        <v>0</v>
      </c>
      <c r="F52" s="128"/>
      <c r="G52" s="127">
        <f>SUM(G47:G51)</f>
        <v>0</v>
      </c>
      <c r="H52" s="145">
        <f>SUM(H47:H51)</f>
        <v>0</v>
      </c>
    </row>
    <row r="53" spans="1:7" ht="9" customHeight="1">
      <c r="A53" s="164"/>
      <c r="B53" s="165"/>
      <c r="C53" s="165"/>
      <c r="D53" s="165"/>
      <c r="E53" s="165"/>
      <c r="F53" s="165"/>
      <c r="G53" s="166"/>
    </row>
    <row r="54" spans="1:8" ht="21.75" customHeight="1">
      <c r="A54" s="129">
        <v>3</v>
      </c>
      <c r="B54" s="196" t="s">
        <v>158</v>
      </c>
      <c r="C54" s="197"/>
      <c r="D54" s="197"/>
      <c r="E54" s="197"/>
      <c r="F54" s="197"/>
      <c r="G54" s="197"/>
      <c r="H54" s="198"/>
    </row>
    <row r="55" spans="1:8" ht="17.25" customHeight="1">
      <c r="A55" s="122">
        <v>301</v>
      </c>
      <c r="B55" s="185" t="s">
        <v>159</v>
      </c>
      <c r="C55" s="185"/>
      <c r="D55" s="146">
        <v>0</v>
      </c>
      <c r="E55" s="146">
        <v>0</v>
      </c>
      <c r="F55" s="147">
        <v>0</v>
      </c>
      <c r="G55" s="148">
        <f>(E55-D55)*F55</f>
        <v>0</v>
      </c>
      <c r="H55" s="148">
        <v>0</v>
      </c>
    </row>
    <row r="56" spans="1:8" ht="17.25" customHeight="1">
      <c r="A56" s="122">
        <v>302</v>
      </c>
      <c r="B56" s="186" t="s">
        <v>160</v>
      </c>
      <c r="C56" s="186"/>
      <c r="D56" s="123">
        <v>0</v>
      </c>
      <c r="E56" s="123">
        <v>0</v>
      </c>
      <c r="F56" s="124">
        <v>0</v>
      </c>
      <c r="G56" s="125">
        <f>(E56-D56)*F56</f>
        <v>0</v>
      </c>
      <c r="H56" s="125">
        <v>0</v>
      </c>
    </row>
    <row r="57" spans="1:8" ht="17.25" customHeight="1">
      <c r="A57" s="122">
        <v>303</v>
      </c>
      <c r="B57" s="186" t="s">
        <v>61</v>
      </c>
      <c r="C57" s="186"/>
      <c r="D57" s="123">
        <v>0</v>
      </c>
      <c r="E57" s="123">
        <v>0</v>
      </c>
      <c r="F57" s="124">
        <v>0</v>
      </c>
      <c r="G57" s="125">
        <f>(E57-D57)*F57</f>
        <v>0</v>
      </c>
      <c r="H57" s="125">
        <v>0</v>
      </c>
    </row>
    <row r="58" spans="1:8" ht="17.25" customHeight="1" thickBot="1">
      <c r="A58" s="126"/>
      <c r="B58" s="189" t="s">
        <v>62</v>
      </c>
      <c r="C58" s="189"/>
      <c r="D58" s="127">
        <f>SUM(D55:D57)</f>
        <v>0</v>
      </c>
      <c r="E58" s="127">
        <f>SUM(E55:E57)</f>
        <v>0</v>
      </c>
      <c r="F58" s="128"/>
      <c r="G58" s="127">
        <f>SUM(G55:G57)</f>
        <v>0</v>
      </c>
      <c r="H58" s="145">
        <f>SUM(H55:H57)</f>
        <v>0</v>
      </c>
    </row>
    <row r="59" spans="1:7" ht="9" customHeight="1">
      <c r="A59" s="164"/>
      <c r="B59" s="165"/>
      <c r="C59" s="165"/>
      <c r="D59" s="165"/>
      <c r="E59" s="165"/>
      <c r="F59" s="165"/>
      <c r="G59" s="166"/>
    </row>
    <row r="60" spans="1:8" ht="21.75" customHeight="1">
      <c r="A60" s="129">
        <v>4</v>
      </c>
      <c r="B60" s="196" t="s">
        <v>161</v>
      </c>
      <c r="C60" s="197"/>
      <c r="D60" s="197"/>
      <c r="E60" s="197"/>
      <c r="F60" s="197"/>
      <c r="G60" s="197"/>
      <c r="H60" s="198"/>
    </row>
    <row r="61" spans="1:8" ht="17.25" customHeight="1">
      <c r="A61" s="122">
        <v>401</v>
      </c>
      <c r="B61" s="185" t="s">
        <v>162</v>
      </c>
      <c r="C61" s="185"/>
      <c r="D61" s="146">
        <v>0</v>
      </c>
      <c r="E61" s="146">
        <v>0</v>
      </c>
      <c r="F61" s="147">
        <v>0</v>
      </c>
      <c r="G61" s="148">
        <f>(E61-D61)*F61</f>
        <v>0</v>
      </c>
      <c r="H61" s="148">
        <v>0</v>
      </c>
    </row>
    <row r="62" spans="1:8" ht="17.25" customHeight="1">
      <c r="A62" s="122">
        <v>402</v>
      </c>
      <c r="B62" s="190" t="s">
        <v>163</v>
      </c>
      <c r="C62" s="190"/>
      <c r="D62" s="123">
        <v>0</v>
      </c>
      <c r="E62" s="123">
        <v>0</v>
      </c>
      <c r="F62" s="124">
        <v>0</v>
      </c>
      <c r="G62" s="125">
        <f>(E62-D62)*F62</f>
        <v>0</v>
      </c>
      <c r="H62" s="125">
        <v>0</v>
      </c>
    </row>
    <row r="63" spans="1:8" ht="17.25" customHeight="1">
      <c r="A63" s="122">
        <v>403</v>
      </c>
      <c r="B63" s="186" t="s">
        <v>61</v>
      </c>
      <c r="C63" s="186"/>
      <c r="D63" s="123">
        <v>0</v>
      </c>
      <c r="E63" s="123">
        <v>0</v>
      </c>
      <c r="F63" s="124">
        <v>0</v>
      </c>
      <c r="G63" s="125">
        <f>(E63-D63)*F63</f>
        <v>0</v>
      </c>
      <c r="H63" s="125">
        <v>0</v>
      </c>
    </row>
    <row r="64" spans="1:8" ht="17.25" customHeight="1" thickBot="1">
      <c r="A64" s="126"/>
      <c r="B64" s="189" t="s">
        <v>62</v>
      </c>
      <c r="C64" s="189"/>
      <c r="D64" s="127">
        <f>SUM(D61:D63)</f>
        <v>0</v>
      </c>
      <c r="E64" s="127">
        <f>SUM(E61:E63)</f>
        <v>0</v>
      </c>
      <c r="F64" s="127"/>
      <c r="G64" s="127">
        <f>SUM(G61:G63)</f>
        <v>0</v>
      </c>
      <c r="H64" s="145">
        <f>SUM(H61:H63)</f>
        <v>0</v>
      </c>
    </row>
    <row r="65" spans="1:7" ht="9" customHeight="1">
      <c r="A65" s="164"/>
      <c r="B65" s="165"/>
      <c r="C65" s="165"/>
      <c r="D65" s="165"/>
      <c r="E65" s="165"/>
      <c r="F65" s="165"/>
      <c r="G65" s="165"/>
    </row>
    <row r="66" spans="1:8" ht="21.75" customHeight="1">
      <c r="A66" s="129">
        <v>5</v>
      </c>
      <c r="B66" s="196" t="s">
        <v>164</v>
      </c>
      <c r="C66" s="197"/>
      <c r="D66" s="197"/>
      <c r="E66" s="197"/>
      <c r="F66" s="197"/>
      <c r="G66" s="197"/>
      <c r="H66" s="198"/>
    </row>
    <row r="67" spans="1:8" ht="17.25" customHeight="1">
      <c r="A67" s="122">
        <v>501</v>
      </c>
      <c r="B67" s="185" t="s">
        <v>165</v>
      </c>
      <c r="C67" s="185"/>
      <c r="D67" s="146">
        <v>0</v>
      </c>
      <c r="E67" s="146">
        <v>0</v>
      </c>
      <c r="F67" s="147">
        <v>0</v>
      </c>
      <c r="G67" s="148">
        <f aca="true" t="shared" si="1" ref="G67:G73">(E67-D67)*F67</f>
        <v>0</v>
      </c>
      <c r="H67" s="148">
        <v>0</v>
      </c>
    </row>
    <row r="68" spans="1:8" ht="17.25" customHeight="1">
      <c r="A68" s="122">
        <v>502</v>
      </c>
      <c r="B68" s="190" t="s">
        <v>166</v>
      </c>
      <c r="C68" s="190"/>
      <c r="D68" s="123">
        <v>0</v>
      </c>
      <c r="E68" s="123">
        <v>0</v>
      </c>
      <c r="F68" s="124">
        <v>0</v>
      </c>
      <c r="G68" s="125">
        <f t="shared" si="1"/>
        <v>0</v>
      </c>
      <c r="H68" s="125">
        <v>0</v>
      </c>
    </row>
    <row r="69" spans="1:8" ht="17.25" customHeight="1">
      <c r="A69" s="122">
        <v>503</v>
      </c>
      <c r="B69" s="190" t="s">
        <v>64</v>
      </c>
      <c r="C69" s="190"/>
      <c r="D69" s="123">
        <v>0</v>
      </c>
      <c r="E69" s="123">
        <v>0</v>
      </c>
      <c r="F69" s="124">
        <v>0</v>
      </c>
      <c r="G69" s="125">
        <f t="shared" si="1"/>
        <v>0</v>
      </c>
      <c r="H69" s="125">
        <v>0</v>
      </c>
    </row>
    <row r="70" spans="1:8" ht="17.25" customHeight="1">
      <c r="A70" s="122">
        <v>504</v>
      </c>
      <c r="B70" s="183" t="s">
        <v>167</v>
      </c>
      <c r="C70" s="184"/>
      <c r="D70" s="123">
        <v>0</v>
      </c>
      <c r="E70" s="123">
        <v>0</v>
      </c>
      <c r="F70" s="124">
        <v>0</v>
      </c>
      <c r="G70" s="125">
        <f t="shared" si="1"/>
        <v>0</v>
      </c>
      <c r="H70" s="125">
        <v>0</v>
      </c>
    </row>
    <row r="71" spans="1:8" ht="17.25" customHeight="1">
      <c r="A71" s="122">
        <v>505</v>
      </c>
      <c r="B71" s="183" t="s">
        <v>168</v>
      </c>
      <c r="C71" s="184"/>
      <c r="D71" s="123">
        <v>0</v>
      </c>
      <c r="E71" s="123">
        <v>0</v>
      </c>
      <c r="F71" s="124">
        <v>0</v>
      </c>
      <c r="G71" s="125">
        <f t="shared" si="1"/>
        <v>0</v>
      </c>
      <c r="H71" s="125">
        <v>0</v>
      </c>
    </row>
    <row r="72" spans="1:8" ht="17.25" customHeight="1">
      <c r="A72" s="122">
        <v>506</v>
      </c>
      <c r="B72" s="183" t="s">
        <v>169</v>
      </c>
      <c r="C72" s="184"/>
      <c r="D72" s="123">
        <v>0</v>
      </c>
      <c r="E72" s="123">
        <v>0</v>
      </c>
      <c r="F72" s="124">
        <v>0</v>
      </c>
      <c r="G72" s="125">
        <f t="shared" si="1"/>
        <v>0</v>
      </c>
      <c r="H72" s="125">
        <v>0</v>
      </c>
    </row>
    <row r="73" spans="1:8" ht="17.25" customHeight="1">
      <c r="A73" s="122">
        <v>507</v>
      </c>
      <c r="B73" s="186" t="s">
        <v>61</v>
      </c>
      <c r="C73" s="186"/>
      <c r="D73" s="123">
        <v>0</v>
      </c>
      <c r="E73" s="123">
        <v>0</v>
      </c>
      <c r="F73" s="124">
        <v>0</v>
      </c>
      <c r="G73" s="125">
        <f t="shared" si="1"/>
        <v>0</v>
      </c>
      <c r="H73" s="125">
        <v>0</v>
      </c>
    </row>
    <row r="74" spans="1:8" ht="17.25" customHeight="1" thickBot="1">
      <c r="A74" s="126"/>
      <c r="B74" s="189" t="s">
        <v>62</v>
      </c>
      <c r="C74" s="189"/>
      <c r="D74" s="127">
        <f>SUM(D67:D73)</f>
        <v>0</v>
      </c>
      <c r="E74" s="127">
        <f>SUM(E67:E73)</f>
        <v>0</v>
      </c>
      <c r="F74" s="127"/>
      <c r="G74" s="127">
        <f>SUM(G67:G73)</f>
        <v>0</v>
      </c>
      <c r="H74" s="145">
        <f>SUM(H67:H73)</f>
        <v>0</v>
      </c>
    </row>
    <row r="75" spans="1:7" ht="9" customHeight="1">
      <c r="A75" s="178"/>
      <c r="B75" s="165"/>
      <c r="C75" s="165"/>
      <c r="D75" s="165"/>
      <c r="E75" s="165"/>
      <c r="F75" s="165"/>
      <c r="G75" s="166"/>
    </row>
    <row r="76" spans="1:8" ht="21.75" customHeight="1">
      <c r="A76" s="129">
        <v>6</v>
      </c>
      <c r="B76" s="196" t="s">
        <v>170</v>
      </c>
      <c r="C76" s="197"/>
      <c r="D76" s="197"/>
      <c r="E76" s="197"/>
      <c r="F76" s="197"/>
      <c r="G76" s="197"/>
      <c r="H76" s="198"/>
    </row>
    <row r="77" spans="1:8" ht="17.25" customHeight="1">
      <c r="A77" s="122">
        <v>601</v>
      </c>
      <c r="B77" s="185" t="s">
        <v>171</v>
      </c>
      <c r="C77" s="185"/>
      <c r="D77" s="146">
        <v>0</v>
      </c>
      <c r="E77" s="146">
        <v>0</v>
      </c>
      <c r="F77" s="147">
        <v>0</v>
      </c>
      <c r="G77" s="148">
        <f aca="true" t="shared" si="2" ref="G77:G84">(E77-D77)*F77</f>
        <v>0</v>
      </c>
      <c r="H77" s="148">
        <v>0</v>
      </c>
    </row>
    <row r="78" spans="1:8" ht="17.25" customHeight="1">
      <c r="A78" s="122">
        <v>602</v>
      </c>
      <c r="B78" s="190" t="s">
        <v>172</v>
      </c>
      <c r="C78" s="190"/>
      <c r="D78" s="123">
        <v>0</v>
      </c>
      <c r="E78" s="123">
        <v>0</v>
      </c>
      <c r="F78" s="124">
        <v>0</v>
      </c>
      <c r="G78" s="125">
        <f t="shared" si="2"/>
        <v>0</v>
      </c>
      <c r="H78" s="125">
        <v>0</v>
      </c>
    </row>
    <row r="79" spans="1:8" ht="17.25" customHeight="1">
      <c r="A79" s="122">
        <v>603</v>
      </c>
      <c r="B79" s="190" t="s">
        <v>60</v>
      </c>
      <c r="C79" s="190"/>
      <c r="D79" s="123">
        <v>0</v>
      </c>
      <c r="E79" s="123">
        <v>0</v>
      </c>
      <c r="F79" s="124">
        <v>0</v>
      </c>
      <c r="G79" s="125">
        <f t="shared" si="2"/>
        <v>0</v>
      </c>
      <c r="H79" s="125">
        <v>0</v>
      </c>
    </row>
    <row r="80" spans="1:8" ht="17.25" customHeight="1">
      <c r="A80" s="122">
        <v>604</v>
      </c>
      <c r="B80" s="183" t="s">
        <v>173</v>
      </c>
      <c r="C80" s="184"/>
      <c r="D80" s="123">
        <v>0</v>
      </c>
      <c r="E80" s="123">
        <v>0</v>
      </c>
      <c r="F80" s="124">
        <v>0</v>
      </c>
      <c r="G80" s="125">
        <f t="shared" si="2"/>
        <v>0</v>
      </c>
      <c r="H80" s="125">
        <v>0</v>
      </c>
    </row>
    <row r="81" spans="1:8" ht="17.25" customHeight="1">
      <c r="A81" s="122">
        <v>605</v>
      </c>
      <c r="B81" s="183" t="s">
        <v>174</v>
      </c>
      <c r="C81" s="184"/>
      <c r="D81" s="123">
        <v>0</v>
      </c>
      <c r="E81" s="123">
        <v>0</v>
      </c>
      <c r="F81" s="124">
        <v>0</v>
      </c>
      <c r="G81" s="125">
        <f t="shared" si="2"/>
        <v>0</v>
      </c>
      <c r="H81" s="125">
        <v>0</v>
      </c>
    </row>
    <row r="82" spans="1:8" ht="17.25" customHeight="1">
      <c r="A82" s="122">
        <v>606</v>
      </c>
      <c r="B82" s="183" t="s">
        <v>175</v>
      </c>
      <c r="C82" s="184"/>
      <c r="D82" s="123">
        <v>0</v>
      </c>
      <c r="E82" s="123">
        <v>0</v>
      </c>
      <c r="F82" s="124">
        <v>0</v>
      </c>
      <c r="G82" s="125">
        <f t="shared" si="2"/>
        <v>0</v>
      </c>
      <c r="H82" s="125">
        <v>0</v>
      </c>
    </row>
    <row r="83" spans="1:8" ht="17.25" customHeight="1">
      <c r="A83" s="122">
        <v>607</v>
      </c>
      <c r="B83" s="183" t="s">
        <v>176</v>
      </c>
      <c r="C83" s="184"/>
      <c r="D83" s="123">
        <v>0</v>
      </c>
      <c r="E83" s="123">
        <v>0</v>
      </c>
      <c r="F83" s="124">
        <v>0</v>
      </c>
      <c r="G83" s="125">
        <f t="shared" si="2"/>
        <v>0</v>
      </c>
      <c r="H83" s="125">
        <v>0</v>
      </c>
    </row>
    <row r="84" spans="1:8" ht="17.25" customHeight="1">
      <c r="A84" s="122">
        <v>608</v>
      </c>
      <c r="B84" s="186" t="s">
        <v>61</v>
      </c>
      <c r="C84" s="186"/>
      <c r="D84" s="123">
        <v>0</v>
      </c>
      <c r="E84" s="123">
        <v>0</v>
      </c>
      <c r="F84" s="124">
        <v>0</v>
      </c>
      <c r="G84" s="125">
        <f t="shared" si="2"/>
        <v>0</v>
      </c>
      <c r="H84" s="125">
        <v>0</v>
      </c>
    </row>
    <row r="85" spans="1:8" ht="17.25" customHeight="1" thickBot="1">
      <c r="A85" s="126"/>
      <c r="B85" s="189" t="s">
        <v>62</v>
      </c>
      <c r="C85" s="189"/>
      <c r="D85" s="127">
        <f>SUM(D77:D84)</f>
        <v>0</v>
      </c>
      <c r="E85" s="127">
        <f>SUM(E77:E84)</f>
        <v>0</v>
      </c>
      <c r="F85" s="127"/>
      <c r="G85" s="127">
        <f>SUM(G77:G84)</f>
        <v>0</v>
      </c>
      <c r="H85" s="145">
        <f>SUM(H77:H84)</f>
        <v>0</v>
      </c>
    </row>
    <row r="86" spans="1:7" s="130" customFormat="1" ht="9" customHeight="1">
      <c r="A86" s="164"/>
      <c r="B86" s="165"/>
      <c r="C86" s="165"/>
      <c r="D86" s="165"/>
      <c r="E86" s="165"/>
      <c r="F86" s="165"/>
      <c r="G86" s="166"/>
    </row>
    <row r="87" spans="1:8" s="130" customFormat="1" ht="21.75" customHeight="1">
      <c r="A87" s="129">
        <v>7</v>
      </c>
      <c r="B87" s="196" t="s">
        <v>68</v>
      </c>
      <c r="C87" s="197"/>
      <c r="D87" s="197"/>
      <c r="E87" s="197"/>
      <c r="F87" s="197"/>
      <c r="G87" s="197"/>
      <c r="H87" s="198"/>
    </row>
    <row r="88" spans="1:8" s="130" customFormat="1" ht="17.25" customHeight="1">
      <c r="A88" s="122">
        <v>701</v>
      </c>
      <c r="B88" s="185" t="s">
        <v>69</v>
      </c>
      <c r="C88" s="185"/>
      <c r="D88" s="146">
        <v>0</v>
      </c>
      <c r="E88" s="146">
        <v>0</v>
      </c>
      <c r="F88" s="147">
        <v>0</v>
      </c>
      <c r="G88" s="149">
        <f>(E88-D88)*F88</f>
        <v>0</v>
      </c>
      <c r="H88" s="149">
        <v>0</v>
      </c>
    </row>
    <row r="89" spans="1:8" s="130" customFormat="1" ht="17.25" customHeight="1">
      <c r="A89" s="122">
        <v>702</v>
      </c>
      <c r="B89" s="190" t="s">
        <v>70</v>
      </c>
      <c r="C89" s="190"/>
      <c r="D89" s="123">
        <v>0</v>
      </c>
      <c r="E89" s="123">
        <v>0</v>
      </c>
      <c r="F89" s="124">
        <v>0</v>
      </c>
      <c r="G89" s="131">
        <f>(E89-D89)*F89</f>
        <v>0</v>
      </c>
      <c r="H89" s="131">
        <v>0</v>
      </c>
    </row>
    <row r="90" spans="1:8" s="130" customFormat="1" ht="17.25" customHeight="1">
      <c r="A90" s="122">
        <v>703</v>
      </c>
      <c r="B90" s="190" t="s">
        <v>71</v>
      </c>
      <c r="C90" s="190"/>
      <c r="D90" s="123">
        <v>0</v>
      </c>
      <c r="E90" s="123">
        <v>0</v>
      </c>
      <c r="F90" s="124">
        <v>0</v>
      </c>
      <c r="G90" s="131">
        <f>(E90-D90)*F90</f>
        <v>0</v>
      </c>
      <c r="H90" s="131">
        <v>0</v>
      </c>
    </row>
    <row r="91" spans="1:8" s="130" customFormat="1" ht="17.25" customHeight="1">
      <c r="A91" s="122">
        <v>704</v>
      </c>
      <c r="B91" s="186" t="s">
        <v>61</v>
      </c>
      <c r="C91" s="186"/>
      <c r="D91" s="123">
        <v>0</v>
      </c>
      <c r="E91" s="123">
        <v>0</v>
      </c>
      <c r="F91" s="124">
        <v>0</v>
      </c>
      <c r="G91" s="131">
        <f>(E91-D91)*F91</f>
        <v>0</v>
      </c>
      <c r="H91" s="131">
        <v>0</v>
      </c>
    </row>
    <row r="92" spans="1:8" s="130" customFormat="1" ht="17.25" customHeight="1" thickBot="1">
      <c r="A92" s="126"/>
      <c r="B92" s="189" t="s">
        <v>62</v>
      </c>
      <c r="C92" s="189"/>
      <c r="D92" s="127">
        <f>SUM(D88:D91)</f>
        <v>0</v>
      </c>
      <c r="E92" s="127">
        <f>SUM(E88:E91)</f>
        <v>0</v>
      </c>
      <c r="F92" s="127"/>
      <c r="G92" s="127">
        <f>SUM(G88:G91)</f>
        <v>0</v>
      </c>
      <c r="H92" s="145">
        <f>SUM(H88:H91)</f>
        <v>0</v>
      </c>
    </row>
    <row r="93" spans="1:7" s="130" customFormat="1" ht="9" customHeight="1">
      <c r="A93" s="180"/>
      <c r="B93" s="181"/>
      <c r="C93" s="181"/>
      <c r="D93" s="181"/>
      <c r="E93" s="181"/>
      <c r="F93" s="181"/>
      <c r="G93" s="182"/>
    </row>
    <row r="94" spans="1:8" s="130" customFormat="1" ht="21.75" customHeight="1">
      <c r="A94" s="129">
        <v>8</v>
      </c>
      <c r="B94" s="196" t="s">
        <v>72</v>
      </c>
      <c r="C94" s="197"/>
      <c r="D94" s="197"/>
      <c r="E94" s="197"/>
      <c r="F94" s="197"/>
      <c r="G94" s="197"/>
      <c r="H94" s="198"/>
    </row>
    <row r="95" spans="1:8" ht="17.25" customHeight="1">
      <c r="A95" s="122">
        <v>801</v>
      </c>
      <c r="B95" s="191" t="s">
        <v>192</v>
      </c>
      <c r="C95" s="191"/>
      <c r="D95" s="146">
        <v>0</v>
      </c>
      <c r="E95" s="146">
        <v>0</v>
      </c>
      <c r="F95" s="147">
        <v>0</v>
      </c>
      <c r="G95" s="149">
        <f aca="true" t="shared" si="3" ref="G95:G102">(E95-D95)*F95</f>
        <v>0</v>
      </c>
      <c r="H95" s="149">
        <v>0</v>
      </c>
    </row>
    <row r="96" spans="1:8" ht="17.25" customHeight="1">
      <c r="A96" s="122">
        <v>802</v>
      </c>
      <c r="B96" s="179"/>
      <c r="C96" s="179"/>
      <c r="D96" s="123">
        <v>0</v>
      </c>
      <c r="E96" s="123">
        <v>0</v>
      </c>
      <c r="F96" s="124">
        <v>0</v>
      </c>
      <c r="G96" s="131">
        <f t="shared" si="3"/>
        <v>0</v>
      </c>
      <c r="H96" s="131">
        <v>0</v>
      </c>
    </row>
    <row r="97" spans="1:8" ht="17.25" customHeight="1">
      <c r="A97" s="122">
        <v>803</v>
      </c>
      <c r="B97" s="179"/>
      <c r="C97" s="179"/>
      <c r="D97" s="123">
        <v>0</v>
      </c>
      <c r="E97" s="123">
        <v>0</v>
      </c>
      <c r="F97" s="124">
        <v>0</v>
      </c>
      <c r="G97" s="131">
        <f t="shared" si="3"/>
        <v>0</v>
      </c>
      <c r="H97" s="131">
        <v>0</v>
      </c>
    </row>
    <row r="98" spans="1:8" ht="17.25" customHeight="1">
      <c r="A98" s="122">
        <v>804</v>
      </c>
      <c r="B98" s="179"/>
      <c r="C98" s="179"/>
      <c r="D98" s="123">
        <v>0</v>
      </c>
      <c r="E98" s="123">
        <v>0</v>
      </c>
      <c r="F98" s="124">
        <v>0</v>
      </c>
      <c r="G98" s="131">
        <f t="shared" si="3"/>
        <v>0</v>
      </c>
      <c r="H98" s="131">
        <v>0</v>
      </c>
    </row>
    <row r="99" spans="1:8" ht="17.25" customHeight="1">
      <c r="A99" s="122">
        <v>805</v>
      </c>
      <c r="B99" s="179"/>
      <c r="C99" s="179"/>
      <c r="D99" s="123">
        <v>0</v>
      </c>
      <c r="E99" s="123">
        <v>0</v>
      </c>
      <c r="F99" s="124">
        <v>0</v>
      </c>
      <c r="G99" s="131">
        <f t="shared" si="3"/>
        <v>0</v>
      </c>
      <c r="H99" s="131">
        <v>0</v>
      </c>
    </row>
    <row r="100" spans="1:8" ht="17.25" customHeight="1">
      <c r="A100" s="122">
        <v>806</v>
      </c>
      <c r="B100" s="179"/>
      <c r="C100" s="179"/>
      <c r="D100" s="123">
        <v>0</v>
      </c>
      <c r="E100" s="123">
        <v>0</v>
      </c>
      <c r="F100" s="124">
        <v>0</v>
      </c>
      <c r="G100" s="131">
        <f t="shared" si="3"/>
        <v>0</v>
      </c>
      <c r="H100" s="131">
        <v>0</v>
      </c>
    </row>
    <row r="101" spans="1:8" ht="17.25" customHeight="1">
      <c r="A101" s="122">
        <v>807</v>
      </c>
      <c r="B101" s="179"/>
      <c r="C101" s="179"/>
      <c r="D101" s="123">
        <v>0</v>
      </c>
      <c r="E101" s="123">
        <v>0</v>
      </c>
      <c r="F101" s="124">
        <v>0</v>
      </c>
      <c r="G101" s="131">
        <f t="shared" si="3"/>
        <v>0</v>
      </c>
      <c r="H101" s="131">
        <v>0</v>
      </c>
    </row>
    <row r="102" spans="1:8" ht="17.25" customHeight="1">
      <c r="A102" s="122">
        <v>808</v>
      </c>
      <c r="B102" s="179"/>
      <c r="C102" s="179"/>
      <c r="D102" s="123">
        <v>0</v>
      </c>
      <c r="E102" s="123">
        <v>0</v>
      </c>
      <c r="F102" s="124">
        <v>0</v>
      </c>
      <c r="G102" s="131">
        <f t="shared" si="3"/>
        <v>0</v>
      </c>
      <c r="H102" s="131">
        <v>0</v>
      </c>
    </row>
    <row r="103" spans="1:8" ht="17.25" customHeight="1" thickBot="1">
      <c r="A103" s="126"/>
      <c r="B103" s="189" t="s">
        <v>62</v>
      </c>
      <c r="C103" s="189"/>
      <c r="D103" s="132">
        <f>SUM(D95:D102)</f>
        <v>0</v>
      </c>
      <c r="E103" s="132">
        <f>SUM(E95:E102)</f>
        <v>0</v>
      </c>
      <c r="F103" s="133"/>
      <c r="G103" s="134">
        <f>SUM(G95:G102)</f>
        <v>0</v>
      </c>
      <c r="H103" s="134">
        <f>SUM(H95:H102)</f>
        <v>0</v>
      </c>
    </row>
    <row r="104" spans="1:7" ht="9" customHeight="1">
      <c r="A104" s="202"/>
      <c r="B104" s="202"/>
      <c r="C104" s="202"/>
      <c r="D104" s="202"/>
      <c r="E104" s="202"/>
      <c r="F104" s="202"/>
      <c r="G104" s="202"/>
    </row>
    <row r="105" spans="1:8" ht="21.75" customHeight="1" thickBot="1">
      <c r="A105" s="175" t="s">
        <v>73</v>
      </c>
      <c r="B105" s="176"/>
      <c r="C105" s="177"/>
      <c r="D105" s="127">
        <f>D103+D92+D85+D74+D64+D58+D52+D44</f>
        <v>0</v>
      </c>
      <c r="E105" s="127">
        <f>E103+E92+E85+E74+E64+E58+E52+E44</f>
        <v>0</v>
      </c>
      <c r="F105" s="127"/>
      <c r="G105" s="127">
        <f>G103+G92+G85+G74+G64+G58+G52+G44</f>
        <v>0</v>
      </c>
      <c r="H105" s="145">
        <f>H103+H92+H85+H74+H64+H58+H52+H44</f>
        <v>0</v>
      </c>
    </row>
    <row r="106" spans="1:7" ht="9" customHeight="1">
      <c r="A106" s="135"/>
      <c r="F106" s="136"/>
      <c r="G106" s="136"/>
    </row>
    <row r="107" spans="1:8" ht="17.25" customHeight="1" thickBot="1">
      <c r="A107" s="137">
        <v>7</v>
      </c>
      <c r="B107" s="187" t="s">
        <v>191</v>
      </c>
      <c r="C107" s="188"/>
      <c r="D107" s="138">
        <v>0</v>
      </c>
      <c r="E107" s="138">
        <v>0</v>
      </c>
      <c r="F107" s="139">
        <v>0</v>
      </c>
      <c r="G107" s="140">
        <f>(E107-D107)*F107</f>
        <v>0</v>
      </c>
      <c r="H107" s="140">
        <v>0</v>
      </c>
    </row>
    <row r="108" spans="1:7" ht="9" customHeight="1" thickBot="1">
      <c r="A108" s="171"/>
      <c r="B108" s="171"/>
      <c r="C108" s="171"/>
      <c r="D108" s="171"/>
      <c r="E108" s="171"/>
      <c r="F108" s="171"/>
      <c r="G108" s="171"/>
    </row>
    <row r="109" spans="1:8" ht="21.75" customHeight="1" thickBot="1">
      <c r="A109" s="172" t="s">
        <v>62</v>
      </c>
      <c r="B109" s="173"/>
      <c r="C109" s="174"/>
      <c r="D109" s="141">
        <f>D105+D107</f>
        <v>0</v>
      </c>
      <c r="E109" s="141">
        <f>E105+E107</f>
        <v>0</v>
      </c>
      <c r="F109" s="141"/>
      <c r="G109" s="141">
        <f>G107+G105</f>
        <v>0</v>
      </c>
      <c r="H109" s="142">
        <f>H107+H105</f>
        <v>0</v>
      </c>
    </row>
    <row r="111" ht="15.7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5.75" customHeight="1"/>
    <row r="122" ht="13.5" customHeight="1"/>
    <row r="123" ht="13.5" customHeight="1"/>
    <row r="124" ht="13.5" customHeight="1"/>
    <row r="125" ht="13.5" customHeight="1"/>
    <row r="126" ht="13.5" customHeight="1"/>
    <row r="127" ht="13.5" customHeight="1"/>
    <row r="128" ht="13.5" customHeight="1"/>
    <row r="129" ht="13.5" customHeight="1"/>
    <row r="130" ht="15.75" customHeight="1"/>
    <row r="131" ht="15.7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5.7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5.7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5.75" customHeight="1"/>
    <row r="183" ht="13.5" customHeight="1"/>
    <row r="184" ht="13.5" customHeight="1"/>
    <row r="185" ht="13.5" customHeight="1"/>
    <row r="186" ht="13.5" customHeight="1"/>
    <row r="187" ht="13.5" customHeight="1"/>
    <row r="188" ht="13.5" customHeight="1"/>
    <row r="189" ht="13.5" customHeight="1"/>
    <row r="190" ht="13.5" customHeight="1"/>
    <row r="191" ht="15.75" customHeight="1"/>
    <row r="192" ht="13.5" customHeight="1"/>
    <row r="193" ht="13.5" customHeight="1"/>
    <row r="194" ht="13.5" customHeight="1"/>
    <row r="195" ht="13.5" customHeight="1"/>
    <row r="196" ht="13.5" customHeight="1"/>
    <row r="197" ht="13.5" customHeight="1"/>
    <row r="198" ht="15.75" customHeight="1"/>
    <row r="199" ht="13.5" customHeight="1"/>
    <row r="200" ht="13.5" customHeight="1"/>
    <row r="201" ht="13.5" customHeight="1"/>
    <row r="202" ht="13.5" customHeight="1"/>
    <row r="203" ht="13.5" customHeight="1"/>
    <row r="204" ht="13.5" customHeight="1"/>
    <row r="205" ht="13.5" customHeight="1"/>
    <row r="206" ht="13.5" customHeight="1"/>
    <row r="207" ht="15.75" customHeight="1"/>
    <row r="208" ht="15.75" customHeight="1"/>
    <row r="209" ht="13.5" customHeight="1"/>
    <row r="210" ht="13.5" customHeight="1"/>
    <row r="211" ht="13.5" customHeight="1"/>
    <row r="212" ht="13.5" customHeight="1"/>
    <row r="213" ht="13.5" customHeight="1"/>
    <row r="214" ht="13.5" customHeight="1"/>
    <row r="215" ht="13.5" customHeight="1"/>
    <row r="216" ht="15.75" customHeight="1"/>
    <row r="217" ht="15.7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5.7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5.75" customHeight="1"/>
    <row r="250" ht="15.7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5.75" customHeight="1"/>
    <row r="276" ht="15.7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5.7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5.75" customHeight="1"/>
    <row r="334" ht="13.5" customHeight="1"/>
    <row r="335" ht="13.5" customHeight="1"/>
    <row r="336" ht="13.5" customHeight="1"/>
    <row r="337" ht="13.5" customHeight="1"/>
    <row r="338" ht="15" customHeight="1"/>
    <row r="339" ht="1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5" customHeight="1"/>
    <row r="357" ht="1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5" customHeight="1"/>
    <row r="370" ht="15" customHeight="1"/>
    <row r="371" ht="13.5" customHeight="1"/>
    <row r="372" ht="13.5" customHeight="1"/>
    <row r="373" ht="13.5" customHeight="1"/>
    <row r="374" ht="13.5" customHeight="1"/>
    <row r="375" ht="13.5" customHeight="1"/>
    <row r="376" ht="13.5" customHeight="1"/>
    <row r="377" ht="13.5" customHeight="1"/>
    <row r="378" ht="13.5" customHeight="1"/>
    <row r="379" ht="15" customHeight="1"/>
    <row r="380" ht="15" customHeight="1"/>
    <row r="381" ht="13.5" customHeight="1"/>
    <row r="382" ht="13.5" customHeight="1"/>
    <row r="383" ht="13.5" customHeight="1"/>
    <row r="384" ht="13.5" customHeight="1"/>
    <row r="385" ht="15" customHeight="1"/>
    <row r="386" ht="15.75" customHeight="1"/>
    <row r="387" ht="13.5" customHeight="1"/>
    <row r="388" ht="13.5" customHeight="1"/>
    <row r="389" ht="13.5" customHeight="1"/>
    <row r="390" ht="13.5" customHeight="1"/>
    <row r="391" ht="13.5" customHeight="1"/>
    <row r="392" ht="13.5" customHeight="1"/>
    <row r="393" ht="15" customHeight="1"/>
    <row r="394" ht="15.7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24.75" customHeight="1"/>
    <row r="411" ht="13.5" customHeight="1"/>
    <row r="412" ht="13.5" customHeight="1"/>
    <row r="413" ht="15.75" customHeight="1"/>
    <row r="414" ht="13.5" customHeight="1"/>
    <row r="415" ht="13.5" customHeight="1"/>
    <row r="416" ht="24.7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2.75" customHeight="1"/>
  </sheetData>
  <sheetProtection password="BA97" sheet="1"/>
  <protectedRanges>
    <protectedRange sqref="C3:E5 D34:F43 H34:H43 D47:F51 H47:H51 D55:F57 H55:H57 D61:F63 H61:H63 D67:F73 H67:H73 D77:F84 H77:H84 D88:F91 H88:H91 B95:F102 H95:H102 H107 D107:F107 F8:F11" name="Oblast1"/>
  </protectedRanges>
  <mergeCells count="106">
    <mergeCell ref="H29:H31"/>
    <mergeCell ref="B33:H33"/>
    <mergeCell ref="B46:H46"/>
    <mergeCell ref="B54:H54"/>
    <mergeCell ref="B60:H60"/>
    <mergeCell ref="C15:H15"/>
    <mergeCell ref="C17:H17"/>
    <mergeCell ref="C19:H19"/>
    <mergeCell ref="C20:H20"/>
    <mergeCell ref="C21:H21"/>
    <mergeCell ref="C22:H22"/>
    <mergeCell ref="C24:H24"/>
    <mergeCell ref="C26:H26"/>
    <mergeCell ref="A104:G104"/>
    <mergeCell ref="B103:C103"/>
    <mergeCell ref="B69:C69"/>
    <mergeCell ref="B73:C73"/>
    <mergeCell ref="B74:C74"/>
    <mergeCell ref="B70:C70"/>
    <mergeCell ref="B71:C71"/>
    <mergeCell ref="B72:C72"/>
    <mergeCell ref="B90:C90"/>
    <mergeCell ref="B66:H66"/>
    <mergeCell ref="B76:H76"/>
    <mergeCell ref="B87:H87"/>
    <mergeCell ref="B94:H94"/>
    <mergeCell ref="B78:C78"/>
    <mergeCell ref="B79:C79"/>
    <mergeCell ref="B77:C77"/>
    <mergeCell ref="B88:C88"/>
    <mergeCell ref="B64:C64"/>
    <mergeCell ref="B67:C67"/>
    <mergeCell ref="B68:C68"/>
    <mergeCell ref="B62:C62"/>
    <mergeCell ref="B63:C63"/>
    <mergeCell ref="B55:C55"/>
    <mergeCell ref="B56:C56"/>
    <mergeCell ref="B58:C58"/>
    <mergeCell ref="A59:G59"/>
    <mergeCell ref="A65:G65"/>
    <mergeCell ref="B49:C49"/>
    <mergeCell ref="B50:C50"/>
    <mergeCell ref="B51:C51"/>
    <mergeCell ref="B52:C52"/>
    <mergeCell ref="B48:C48"/>
    <mergeCell ref="B43:C43"/>
    <mergeCell ref="B44:C44"/>
    <mergeCell ref="B47:C47"/>
    <mergeCell ref="A45:G45"/>
    <mergeCell ref="B41:C41"/>
    <mergeCell ref="B42:C42"/>
    <mergeCell ref="B34:C34"/>
    <mergeCell ref="B35:C35"/>
    <mergeCell ref="B36:C36"/>
    <mergeCell ref="B37:C37"/>
    <mergeCell ref="B95:C95"/>
    <mergeCell ref="B83:C83"/>
    <mergeCell ref="B84:C84"/>
    <mergeCell ref="B85:C85"/>
    <mergeCell ref="B97:C97"/>
    <mergeCell ref="A86:G86"/>
    <mergeCell ref="B61:C61"/>
    <mergeCell ref="B57:C57"/>
    <mergeCell ref="B107:C107"/>
    <mergeCell ref="B98:C98"/>
    <mergeCell ref="B99:C99"/>
    <mergeCell ref="B100:C100"/>
    <mergeCell ref="B101:C101"/>
    <mergeCell ref="B91:C91"/>
    <mergeCell ref="B92:C92"/>
    <mergeCell ref="B89:C89"/>
    <mergeCell ref="A108:G108"/>
    <mergeCell ref="A109:C109"/>
    <mergeCell ref="A105:C105"/>
    <mergeCell ref="A75:G75"/>
    <mergeCell ref="B102:C102"/>
    <mergeCell ref="A93:G93"/>
    <mergeCell ref="B96:C96"/>
    <mergeCell ref="B80:C80"/>
    <mergeCell ref="B81:C81"/>
    <mergeCell ref="B82:C82"/>
    <mergeCell ref="A53:G53"/>
    <mergeCell ref="A32:G32"/>
    <mergeCell ref="A28:C31"/>
    <mergeCell ref="D29:D31"/>
    <mergeCell ref="E29:E31"/>
    <mergeCell ref="F29:F31"/>
    <mergeCell ref="G29:G31"/>
    <mergeCell ref="B38:C38"/>
    <mergeCell ref="B39:C39"/>
    <mergeCell ref="B40:C40"/>
    <mergeCell ref="A12:G12"/>
    <mergeCell ref="A6:G6"/>
    <mergeCell ref="A7:F7"/>
    <mergeCell ref="A8:B11"/>
    <mergeCell ref="C8:E8"/>
    <mergeCell ref="C9:E9"/>
    <mergeCell ref="C11:E11"/>
    <mergeCell ref="C10:E10"/>
    <mergeCell ref="A1:F1"/>
    <mergeCell ref="A3:B3"/>
    <mergeCell ref="C3:E3"/>
    <mergeCell ref="A4:B4"/>
    <mergeCell ref="C4:E4"/>
    <mergeCell ref="A5:B5"/>
    <mergeCell ref="C5:E5"/>
  </mergeCells>
  <printOptions/>
  <pageMargins left="0.7479166666666667" right="0.7479166666666667" top="0.7479166666666667" bottom="1.1666666666666667" header="0.5118055555555555" footer="0.7479166666666667"/>
  <pageSetup firstPageNumber="1" useFirstPageNumber="1" horizontalDpi="300" verticalDpi="300" orientation="landscape" paperSize="9" scale="80" r:id="rId1"/>
  <headerFooter alignWithMargins="0">
    <oddFooter>&amp;LStátní fond kinematografie&amp;CVyúčtování - Finální rozpočet&amp;R&amp;P</oddFooter>
  </headerFooter>
</worksheet>
</file>

<file path=xl/worksheets/sheet3.xml><?xml version="1.0" encoding="utf-8"?>
<worksheet xmlns="http://schemas.openxmlformats.org/spreadsheetml/2006/main" xmlns:r="http://schemas.openxmlformats.org/officeDocument/2006/relationships">
  <dimension ref="A1:F59"/>
  <sheetViews>
    <sheetView zoomScalePageLayoutView="0" workbookViewId="0" topLeftCell="A1">
      <selection activeCell="A1" sqref="A1:E1"/>
    </sheetView>
  </sheetViews>
  <sheetFormatPr defaultColWidth="9.140625" defaultRowHeight="12.75"/>
  <cols>
    <col min="1" max="1" width="7.7109375" style="43" customWidth="1"/>
    <col min="2" max="2" width="77.140625" style="43" customWidth="1"/>
    <col min="3" max="4" width="17.7109375" style="43" customWidth="1"/>
    <col min="5" max="5" width="53.28125" style="43" customWidth="1"/>
    <col min="6" max="16384" width="9.140625" style="43" customWidth="1"/>
  </cols>
  <sheetData>
    <row r="1" spans="1:6" ht="30" customHeight="1">
      <c r="A1" s="209" t="s">
        <v>74</v>
      </c>
      <c r="B1" s="209"/>
      <c r="C1" s="209"/>
      <c r="D1" s="209"/>
      <c r="E1" s="209"/>
      <c r="F1" s="44"/>
    </row>
    <row r="2" spans="1:6" ht="27.75" customHeight="1">
      <c r="A2" s="44"/>
      <c r="B2" s="44"/>
      <c r="C2" s="44"/>
      <c r="D2" s="44"/>
      <c r="E2" s="44"/>
      <c r="F2" s="44"/>
    </row>
    <row r="3" spans="1:5" ht="17.25" customHeight="1">
      <c r="A3" s="210" t="s">
        <v>75</v>
      </c>
      <c r="B3" s="210"/>
      <c r="C3" s="45"/>
      <c r="D3" s="46"/>
      <c r="E3" s="46"/>
    </row>
    <row r="4" spans="1:6" ht="22.5" customHeight="1">
      <c r="A4" s="210"/>
      <c r="B4" s="210"/>
      <c r="C4" s="44"/>
      <c r="D4" s="44"/>
      <c r="E4" s="44"/>
      <c r="F4" s="44"/>
    </row>
    <row r="5" spans="1:6" ht="4.5" customHeight="1">
      <c r="A5" s="211" t="s">
        <v>179</v>
      </c>
      <c r="B5" s="211"/>
      <c r="C5" s="47"/>
      <c r="D5" s="46"/>
      <c r="E5" s="212"/>
      <c r="F5" s="212"/>
    </row>
    <row r="6" spans="1:6" ht="17.25" customHeight="1">
      <c r="A6" s="211"/>
      <c r="B6" s="211"/>
      <c r="C6" s="47"/>
      <c r="D6" s="46"/>
      <c r="E6" s="212"/>
      <c r="F6" s="212"/>
    </row>
    <row r="7" spans="1:6" ht="10.5" customHeight="1">
      <c r="A7" s="211"/>
      <c r="B7" s="211"/>
      <c r="C7" s="47"/>
      <c r="D7" s="46"/>
      <c r="E7" s="212"/>
      <c r="F7" s="212"/>
    </row>
    <row r="8" spans="1:6" ht="42.75" customHeight="1">
      <c r="A8" s="211" t="s">
        <v>76</v>
      </c>
      <c r="B8" s="211"/>
      <c r="C8" s="47"/>
      <c r="D8" s="46"/>
      <c r="E8" s="47"/>
      <c r="F8" s="47"/>
    </row>
    <row r="9" spans="1:6" ht="17.25" customHeight="1">
      <c r="A9" s="48"/>
      <c r="B9" s="48"/>
      <c r="C9" s="47"/>
      <c r="D9" s="46"/>
      <c r="E9" s="47"/>
      <c r="F9" s="47"/>
    </row>
    <row r="10" spans="1:6" s="49" customFormat="1" ht="17.25" customHeight="1">
      <c r="A10" s="213" t="s">
        <v>5</v>
      </c>
      <c r="B10" s="213"/>
      <c r="C10" s="214" t="str">
        <f>IF('Úvodní list'!C8="vyplní příjemce podpory kinematografie"," ",'Úvodní list'!C8)</f>
        <v> </v>
      </c>
      <c r="D10" s="214"/>
      <c r="E10" s="214"/>
      <c r="F10" s="47"/>
    </row>
    <row r="11" spans="1:5" s="49" customFormat="1" ht="17.25" customHeight="1">
      <c r="A11" s="213" t="s">
        <v>4</v>
      </c>
      <c r="B11" s="213"/>
      <c r="C11" s="214" t="str">
        <f>IF('Úvodní list'!C7="vyplní příjemce podpory kinematografie"," ",'Úvodní list'!C7)</f>
        <v> </v>
      </c>
      <c r="D11" s="214"/>
      <c r="E11" s="214"/>
    </row>
    <row r="12" spans="1:5" s="49" customFormat="1" ht="17.25" customHeight="1">
      <c r="A12" s="213" t="s">
        <v>2</v>
      </c>
      <c r="B12" s="213"/>
      <c r="C12" s="215" t="str">
        <f>IF('Úvodní list'!C6="vyplní příjemce podpory kinematografie"," ",'Úvodní list'!C6)</f>
        <v> </v>
      </c>
      <c r="D12" s="215"/>
      <c r="E12" s="215"/>
    </row>
    <row r="13" spans="1:5" ht="27.75" customHeight="1">
      <c r="A13" s="50"/>
      <c r="B13" s="46"/>
      <c r="C13" s="46"/>
      <c r="D13" s="46"/>
      <c r="E13" s="46"/>
    </row>
    <row r="14" spans="1:5" ht="56.25" customHeight="1">
      <c r="A14" s="216" t="s">
        <v>77</v>
      </c>
      <c r="B14" s="216"/>
      <c r="C14" s="51" t="s">
        <v>78</v>
      </c>
      <c r="D14" s="52" t="s">
        <v>79</v>
      </c>
      <c r="E14" s="53" t="s">
        <v>80</v>
      </c>
    </row>
    <row r="15" spans="1:5" ht="9" customHeight="1">
      <c r="A15" s="54"/>
      <c r="B15" s="55"/>
      <c r="C15" s="55"/>
      <c r="D15" s="56"/>
      <c r="E15" s="57"/>
    </row>
    <row r="16" spans="1:5" ht="21.75" customHeight="1">
      <c r="A16" s="58" t="s">
        <v>81</v>
      </c>
      <c r="B16" s="217" t="s">
        <v>82</v>
      </c>
      <c r="C16" s="217"/>
      <c r="D16" s="217"/>
      <c r="E16" s="217"/>
    </row>
    <row r="17" spans="1:5" ht="17.25" customHeight="1">
      <c r="A17" s="59" t="s">
        <v>83</v>
      </c>
      <c r="B17" s="60" t="s">
        <v>84</v>
      </c>
      <c r="C17" s="61">
        <v>0</v>
      </c>
      <c r="D17" s="62" t="str">
        <f aca="true" t="shared" si="0" ref="D17:D22">IF(C$56=0,"0%",C17/C$56)</f>
        <v>0%</v>
      </c>
      <c r="E17" s="63"/>
    </row>
    <row r="18" spans="1:5" ht="17.25" customHeight="1">
      <c r="A18" s="59" t="s">
        <v>85</v>
      </c>
      <c r="B18" s="60" t="s">
        <v>86</v>
      </c>
      <c r="C18" s="61">
        <v>0</v>
      </c>
      <c r="D18" s="62" t="str">
        <f t="shared" si="0"/>
        <v>0%</v>
      </c>
      <c r="E18" s="63"/>
    </row>
    <row r="19" spans="1:5" ht="17.25" customHeight="1">
      <c r="A19" s="59" t="s">
        <v>87</v>
      </c>
      <c r="B19" s="60" t="s">
        <v>88</v>
      </c>
      <c r="C19" s="61">
        <v>0</v>
      </c>
      <c r="D19" s="62" t="str">
        <f t="shared" si="0"/>
        <v>0%</v>
      </c>
      <c r="E19" s="63"/>
    </row>
    <row r="20" spans="1:5" ht="17.25" customHeight="1">
      <c r="A20" s="59" t="s">
        <v>89</v>
      </c>
      <c r="B20" s="60" t="s">
        <v>178</v>
      </c>
      <c r="C20" s="61">
        <v>0</v>
      </c>
      <c r="D20" s="62" t="str">
        <f t="shared" si="0"/>
        <v>0%</v>
      </c>
      <c r="E20" s="63"/>
    </row>
    <row r="21" spans="1:5" ht="17.25" customHeight="1">
      <c r="A21" s="59" t="s">
        <v>90</v>
      </c>
      <c r="B21" s="60" t="s">
        <v>91</v>
      </c>
      <c r="C21" s="61">
        <v>0</v>
      </c>
      <c r="D21" s="62" t="str">
        <f t="shared" si="0"/>
        <v>0%</v>
      </c>
      <c r="E21" s="63"/>
    </row>
    <row r="22" spans="1:5" ht="17.25" customHeight="1">
      <c r="A22" s="64"/>
      <c r="B22" s="65" t="s">
        <v>62</v>
      </c>
      <c r="C22" s="66">
        <f>SUM(C17:C21)</f>
        <v>0</v>
      </c>
      <c r="D22" s="67" t="str">
        <f t="shared" si="0"/>
        <v>0%</v>
      </c>
      <c r="E22" s="68"/>
    </row>
    <row r="23" spans="1:5" ht="9" customHeight="1">
      <c r="A23" s="69"/>
      <c r="B23" s="50"/>
      <c r="C23" s="70"/>
      <c r="D23" s="71"/>
      <c r="E23" s="72"/>
    </row>
    <row r="24" spans="1:5" s="73" customFormat="1" ht="21.75" customHeight="1">
      <c r="A24" s="58" t="s">
        <v>92</v>
      </c>
      <c r="B24" s="217" t="s">
        <v>93</v>
      </c>
      <c r="C24" s="217"/>
      <c r="D24" s="217"/>
      <c r="E24" s="217"/>
    </row>
    <row r="25" spans="1:5" ht="17.25" customHeight="1">
      <c r="A25" s="74" t="s">
        <v>94</v>
      </c>
      <c r="B25" s="60" t="s">
        <v>95</v>
      </c>
      <c r="C25" s="61">
        <v>0</v>
      </c>
      <c r="D25" s="62" t="str">
        <f>IF(C$56=0,"0%",C25/C$56)</f>
        <v>0%</v>
      </c>
      <c r="E25" s="63"/>
    </row>
    <row r="26" spans="1:5" ht="17.25" customHeight="1">
      <c r="A26" s="74" t="s">
        <v>96</v>
      </c>
      <c r="B26" s="60" t="s">
        <v>97</v>
      </c>
      <c r="C26" s="61">
        <v>0</v>
      </c>
      <c r="D26" s="62" t="str">
        <f>IF(C$56=0,"0%",C26/C$56)</f>
        <v>0%</v>
      </c>
      <c r="E26" s="63"/>
    </row>
    <row r="27" spans="1:5" ht="17.25" customHeight="1">
      <c r="A27" s="74" t="s">
        <v>98</v>
      </c>
      <c r="B27" s="60" t="s">
        <v>91</v>
      </c>
      <c r="C27" s="61">
        <v>0</v>
      </c>
      <c r="D27" s="62" t="str">
        <f>IF(C$56=0,"0%",C27/C$56)</f>
        <v>0%</v>
      </c>
      <c r="E27" s="63"/>
    </row>
    <row r="28" spans="1:5" ht="17.25" customHeight="1">
      <c r="A28" s="64"/>
      <c r="B28" s="65" t="s">
        <v>62</v>
      </c>
      <c r="C28" s="66">
        <f>SUM(C25:C27)</f>
        <v>0</v>
      </c>
      <c r="D28" s="67" t="str">
        <f>IF(C$56=0,"0%",C28/C$56)</f>
        <v>0%</v>
      </c>
      <c r="E28" s="68"/>
    </row>
    <row r="29" spans="1:5" ht="9" customHeight="1">
      <c r="A29" s="69"/>
      <c r="B29" s="50"/>
      <c r="C29" s="70"/>
      <c r="D29" s="71"/>
      <c r="E29" s="72"/>
    </row>
    <row r="30" spans="1:5" ht="21.75" customHeight="1">
      <c r="A30" s="58" t="s">
        <v>99</v>
      </c>
      <c r="B30" s="217" t="s">
        <v>100</v>
      </c>
      <c r="C30" s="217"/>
      <c r="D30" s="217"/>
      <c r="E30" s="217"/>
    </row>
    <row r="31" spans="1:5" ht="17.25" customHeight="1">
      <c r="A31" s="74" t="s">
        <v>101</v>
      </c>
      <c r="B31" s="75" t="s">
        <v>102</v>
      </c>
      <c r="C31" s="61">
        <v>0</v>
      </c>
      <c r="D31" s="62" t="str">
        <f>IF(C$56=0,"0%",C31/C$56)</f>
        <v>0%</v>
      </c>
      <c r="E31" s="63"/>
    </row>
    <row r="32" spans="1:5" ht="17.25" customHeight="1">
      <c r="A32" s="74" t="s">
        <v>103</v>
      </c>
      <c r="B32" s="75" t="s">
        <v>102</v>
      </c>
      <c r="C32" s="61">
        <v>0</v>
      </c>
      <c r="D32" s="62" t="str">
        <f>IF(C$56=0,"0%",C32/C$56)</f>
        <v>0%</v>
      </c>
      <c r="E32" s="63"/>
    </row>
    <row r="33" spans="1:5" ht="17.25" customHeight="1">
      <c r="A33" s="64"/>
      <c r="B33" s="65" t="s">
        <v>62</v>
      </c>
      <c r="C33" s="66">
        <f>SUM(C31:C32)</f>
        <v>0</v>
      </c>
      <c r="D33" s="67" t="str">
        <f>IF(C$56=0,"0%",C33/C$56)</f>
        <v>0%</v>
      </c>
      <c r="E33" s="68"/>
    </row>
    <row r="34" spans="1:5" ht="9" customHeight="1">
      <c r="A34" s="69"/>
      <c r="B34" s="50"/>
      <c r="C34" s="70"/>
      <c r="D34" s="71"/>
      <c r="E34" s="72"/>
    </row>
    <row r="35" spans="1:5" ht="21.75" customHeight="1">
      <c r="A35" s="58" t="s">
        <v>104</v>
      </c>
      <c r="B35" s="217" t="s">
        <v>105</v>
      </c>
      <c r="C35" s="217"/>
      <c r="D35" s="217"/>
      <c r="E35" s="217"/>
    </row>
    <row r="36" spans="1:5" ht="17.25" customHeight="1">
      <c r="A36" s="74" t="s">
        <v>106</v>
      </c>
      <c r="B36" s="75" t="s">
        <v>102</v>
      </c>
      <c r="C36" s="61">
        <v>0</v>
      </c>
      <c r="D36" s="62" t="str">
        <f>IF(C$56=0,"0%",C36/C$56)</f>
        <v>0%</v>
      </c>
      <c r="E36" s="63"/>
    </row>
    <row r="37" spans="1:5" ht="17.25" customHeight="1">
      <c r="A37" s="74" t="s">
        <v>107</v>
      </c>
      <c r="B37" s="75" t="s">
        <v>102</v>
      </c>
      <c r="C37" s="61">
        <v>0</v>
      </c>
      <c r="D37" s="62" t="str">
        <f>IF(C$56=0,"0%",C37/C$56)</f>
        <v>0%</v>
      </c>
      <c r="E37" s="63"/>
    </row>
    <row r="38" spans="1:5" ht="17.25" customHeight="1">
      <c r="A38" s="64"/>
      <c r="B38" s="65" t="s">
        <v>62</v>
      </c>
      <c r="C38" s="66">
        <f>SUM(C36:C37)</f>
        <v>0</v>
      </c>
      <c r="D38" s="67" t="str">
        <f>IF(C$56=0,"0%",C38/C$56)</f>
        <v>0%</v>
      </c>
      <c r="E38" s="68"/>
    </row>
    <row r="39" spans="1:5" ht="9" customHeight="1">
      <c r="A39" s="69"/>
      <c r="B39" s="50"/>
      <c r="C39" s="70"/>
      <c r="D39" s="71"/>
      <c r="E39" s="72"/>
    </row>
    <row r="40" spans="1:5" ht="21.75" customHeight="1">
      <c r="A40" s="58" t="s">
        <v>108</v>
      </c>
      <c r="B40" s="221" t="s">
        <v>109</v>
      </c>
      <c r="C40" s="221"/>
      <c r="D40" s="221"/>
      <c r="E40" s="221"/>
    </row>
    <row r="41" spans="1:5" ht="17.25" customHeight="1">
      <c r="A41" s="74" t="s">
        <v>110</v>
      </c>
      <c r="B41" s="75" t="s">
        <v>102</v>
      </c>
      <c r="C41" s="61">
        <v>0</v>
      </c>
      <c r="D41" s="62" t="str">
        <f>IF(C$56=0,"0%",C41/C$56)</f>
        <v>0%</v>
      </c>
      <c r="E41" s="63"/>
    </row>
    <row r="42" spans="1:5" ht="17.25" customHeight="1">
      <c r="A42" s="74" t="s">
        <v>111</v>
      </c>
      <c r="B42" s="75" t="s">
        <v>102</v>
      </c>
      <c r="C42" s="61">
        <v>0</v>
      </c>
      <c r="D42" s="62" t="str">
        <f>IF(C$56=0,"0%",C42/C$56)</f>
        <v>0%</v>
      </c>
      <c r="E42" s="63"/>
    </row>
    <row r="43" spans="1:5" ht="17.25" customHeight="1">
      <c r="A43" s="64"/>
      <c r="B43" s="65" t="s">
        <v>62</v>
      </c>
      <c r="C43" s="66">
        <f>SUM(C41:C42)</f>
        <v>0</v>
      </c>
      <c r="D43" s="67" t="str">
        <f>IF(C$56=0,"0%",C43/C$56)</f>
        <v>0%</v>
      </c>
      <c r="E43" s="68"/>
    </row>
    <row r="44" spans="1:5" ht="9" customHeight="1">
      <c r="A44" s="69"/>
      <c r="B44" s="50"/>
      <c r="C44" s="70"/>
      <c r="D44" s="71"/>
      <c r="E44" s="72"/>
    </row>
    <row r="45" spans="1:5" ht="21.75" customHeight="1">
      <c r="A45" s="58" t="s">
        <v>112</v>
      </c>
      <c r="B45" s="217" t="s">
        <v>113</v>
      </c>
      <c r="C45" s="217"/>
      <c r="D45" s="217"/>
      <c r="E45" s="217"/>
    </row>
    <row r="46" spans="1:5" ht="17.25" customHeight="1">
      <c r="A46" s="74" t="s">
        <v>114</v>
      </c>
      <c r="B46" s="60" t="s">
        <v>115</v>
      </c>
      <c r="C46" s="61">
        <v>0</v>
      </c>
      <c r="D46" s="62" t="str">
        <f>IF(C$56=0,"0%",C46/C$56)</f>
        <v>0%</v>
      </c>
      <c r="E46" s="63"/>
    </row>
    <row r="47" spans="1:5" ht="17.25" customHeight="1">
      <c r="A47" s="74" t="s">
        <v>116</v>
      </c>
      <c r="B47" s="76" t="s">
        <v>117</v>
      </c>
      <c r="C47" s="61">
        <v>0</v>
      </c>
      <c r="D47" s="62" t="str">
        <f>IF(C$56=0,"0%",C47/C$56)</f>
        <v>0%</v>
      </c>
      <c r="E47" s="63"/>
    </row>
    <row r="48" spans="1:5" ht="17.25" customHeight="1">
      <c r="A48" s="74" t="s">
        <v>118</v>
      </c>
      <c r="B48" s="60" t="s">
        <v>119</v>
      </c>
      <c r="C48" s="61">
        <v>0</v>
      </c>
      <c r="D48" s="62" t="str">
        <f>IF(C$56=0,"0%",C48/C$56)</f>
        <v>0%</v>
      </c>
      <c r="E48" s="63"/>
    </row>
    <row r="49" spans="1:5" ht="17.25" customHeight="1">
      <c r="A49" s="64"/>
      <c r="B49" s="65" t="s">
        <v>62</v>
      </c>
      <c r="C49" s="66">
        <f>SUM(C46:C48)</f>
        <v>0</v>
      </c>
      <c r="D49" s="67" t="str">
        <f>IF(C$56=0,"0%",C49/C$56)</f>
        <v>0%</v>
      </c>
      <c r="E49" s="68"/>
    </row>
    <row r="50" spans="1:5" ht="9" customHeight="1">
      <c r="A50" s="69"/>
      <c r="B50" s="50"/>
      <c r="C50" s="70"/>
      <c r="D50" s="71"/>
      <c r="E50" s="72"/>
    </row>
    <row r="51" spans="1:5" ht="21.75" customHeight="1">
      <c r="A51" s="58" t="s">
        <v>120</v>
      </c>
      <c r="B51" s="217" t="s">
        <v>121</v>
      </c>
      <c r="C51" s="217"/>
      <c r="D51" s="217"/>
      <c r="E51" s="217"/>
    </row>
    <row r="52" spans="1:5" ht="17.25" customHeight="1">
      <c r="A52" s="59" t="s">
        <v>122</v>
      </c>
      <c r="B52" s="77" t="s">
        <v>123</v>
      </c>
      <c r="C52" s="61">
        <v>0</v>
      </c>
      <c r="D52" s="62" t="str">
        <f>IF(C$56=0,"0%",C52/C$56)</f>
        <v>0%</v>
      </c>
      <c r="E52" s="63"/>
    </row>
    <row r="53" spans="1:5" ht="17.25" customHeight="1">
      <c r="A53" s="59" t="s">
        <v>124</v>
      </c>
      <c r="B53" s="78" t="s">
        <v>125</v>
      </c>
      <c r="C53" s="61">
        <v>0</v>
      </c>
      <c r="D53" s="62" t="str">
        <f>IF(C$56=0,"0%",C53/C$56)</f>
        <v>0%</v>
      </c>
      <c r="E53" s="63"/>
    </row>
    <row r="54" spans="1:5" ht="17.25" customHeight="1">
      <c r="A54" s="79"/>
      <c r="B54" s="80" t="s">
        <v>62</v>
      </c>
      <c r="C54" s="66">
        <f>SUM(C52:C53)</f>
        <v>0</v>
      </c>
      <c r="D54" s="67" t="str">
        <f>IF(C$56=0,"0%",C54/C$56)</f>
        <v>0%</v>
      </c>
      <c r="E54" s="68"/>
    </row>
    <row r="55" spans="1:5" ht="9" customHeight="1">
      <c r="A55" s="69"/>
      <c r="C55" s="70"/>
      <c r="D55" s="71"/>
      <c r="E55" s="72"/>
    </row>
    <row r="56" spans="1:5" ht="18" customHeight="1">
      <c r="A56" s="218" t="s">
        <v>62</v>
      </c>
      <c r="B56" s="218"/>
      <c r="C56" s="81">
        <f>SUM(C54+C49+C43+C38+C33+C28+C22)</f>
        <v>0</v>
      </c>
      <c r="D56" s="82"/>
      <c r="E56" s="72"/>
    </row>
    <row r="57" spans="1:5" ht="17.25">
      <c r="A57" s="83"/>
      <c r="B57" s="84"/>
      <c r="C57" s="85"/>
      <c r="D57" s="82"/>
      <c r="E57" s="72"/>
    </row>
    <row r="58" spans="1:5" ht="17.25" customHeight="1">
      <c r="A58" s="219" t="s">
        <v>126</v>
      </c>
      <c r="B58" s="219"/>
      <c r="C58" s="86">
        <f>SUM(C22+C38)</f>
        <v>0</v>
      </c>
      <c r="D58" s="82"/>
      <c r="E58" s="87"/>
    </row>
    <row r="59" spans="1:5" ht="18" customHeight="1">
      <c r="A59" s="220" t="s">
        <v>127</v>
      </c>
      <c r="B59" s="220"/>
      <c r="C59" s="88" t="str">
        <f>IF(C$56=0,"0%",C58/C$56)</f>
        <v>0%</v>
      </c>
      <c r="D59" s="89"/>
      <c r="E59" s="87"/>
    </row>
  </sheetData>
  <sheetProtection selectLockedCells="1" selectUnlockedCells="1"/>
  <mergeCells count="22">
    <mergeCell ref="A56:B56"/>
    <mergeCell ref="A58:B58"/>
    <mergeCell ref="A59:B59"/>
    <mergeCell ref="B24:E24"/>
    <mergeCell ref="B30:E30"/>
    <mergeCell ref="B35:E35"/>
    <mergeCell ref="B40:E40"/>
    <mergeCell ref="B45:E45"/>
    <mergeCell ref="B51:E51"/>
    <mergeCell ref="A11:B11"/>
    <mergeCell ref="C11:E11"/>
    <mergeCell ref="A12:B12"/>
    <mergeCell ref="C12:E12"/>
    <mergeCell ref="A14:B14"/>
    <mergeCell ref="B16:E16"/>
    <mergeCell ref="A1:E1"/>
    <mergeCell ref="A3:B4"/>
    <mergeCell ref="A5:B7"/>
    <mergeCell ref="E5:F7"/>
    <mergeCell ref="A8:B8"/>
    <mergeCell ref="A10:B10"/>
    <mergeCell ref="C10:E10"/>
  </mergeCells>
  <printOptions/>
  <pageMargins left="0.7479166666666667" right="0.7479166666666667" top="0.7479166666666667" bottom="1.1666666666666667" header="0.5118055555555555" footer="0.7479166666666667"/>
  <pageSetup firstPageNumber="1" useFirstPageNumber="1" horizontalDpi="300" verticalDpi="300" orientation="landscape" paperSize="9" scale="70"/>
  <headerFooter alignWithMargins="0">
    <oddFooter>&amp;LStátní fond kinematografie&amp;CVyúčtování - Finální finanční plán&amp;R&amp;P</oddFooter>
  </headerFooter>
  <legacyDrawing r:id="rId2"/>
</worksheet>
</file>

<file path=xl/worksheets/sheet4.xml><?xml version="1.0" encoding="utf-8"?>
<worksheet xmlns="http://schemas.openxmlformats.org/spreadsheetml/2006/main" xmlns:r="http://schemas.openxmlformats.org/officeDocument/2006/relationships">
  <dimension ref="A1:N37"/>
  <sheetViews>
    <sheetView zoomScalePageLayoutView="0" workbookViewId="0" topLeftCell="A1">
      <selection activeCell="A1" sqref="A1:N1"/>
    </sheetView>
  </sheetViews>
  <sheetFormatPr defaultColWidth="9.140625" defaultRowHeight="12.75"/>
  <cols>
    <col min="1" max="1" width="6.421875" style="90" customWidth="1"/>
    <col min="2" max="2" width="14.28125" style="90" customWidth="1"/>
    <col min="3" max="3" width="13.8515625" style="90" customWidth="1"/>
    <col min="4" max="4" width="31.421875" style="90" customWidth="1"/>
    <col min="5" max="5" width="36.140625" style="90" customWidth="1"/>
    <col min="6" max="6" width="11.140625" style="90" customWidth="1"/>
    <col min="7" max="7" width="9.7109375" style="90" customWidth="1"/>
    <col min="8" max="8" width="10.140625" style="90" customWidth="1"/>
    <col min="9" max="9" width="12.7109375" style="90" customWidth="1"/>
    <col min="10" max="10" width="10.57421875" style="90" customWidth="1"/>
    <col min="11" max="11" width="8.7109375" style="90" customWidth="1"/>
    <col min="12" max="13" width="11.140625" style="90" customWidth="1"/>
    <col min="14" max="14" width="13.7109375" style="90" customWidth="1"/>
    <col min="15" max="16384" width="9.140625" style="90" customWidth="1"/>
  </cols>
  <sheetData>
    <row r="1" spans="1:14" s="92" customFormat="1" ht="31.5" customHeight="1">
      <c r="A1" s="222" t="s">
        <v>128</v>
      </c>
      <c r="B1" s="222"/>
      <c r="C1" s="222"/>
      <c r="D1" s="222"/>
      <c r="E1" s="222"/>
      <c r="F1" s="222"/>
      <c r="G1" s="222"/>
      <c r="H1" s="222"/>
      <c r="I1" s="222"/>
      <c r="J1" s="222"/>
      <c r="K1" s="222"/>
      <c r="L1" s="222"/>
      <c r="M1" s="222"/>
      <c r="N1" s="222"/>
    </row>
    <row r="2" spans="1:14" s="92" customFormat="1" ht="27.75" customHeight="1">
      <c r="A2" s="91"/>
      <c r="B2" s="93"/>
      <c r="C2" s="93"/>
      <c r="D2" s="93"/>
      <c r="E2" s="93"/>
      <c r="F2" s="93"/>
      <c r="G2" s="93"/>
      <c r="H2" s="93"/>
      <c r="I2" s="93"/>
      <c r="J2" s="93"/>
      <c r="K2" s="93"/>
      <c r="L2" s="93"/>
      <c r="M2" s="93"/>
      <c r="N2" s="93"/>
    </row>
    <row r="3" spans="1:14" ht="17.25" customHeight="1">
      <c r="A3" s="223" t="s">
        <v>5</v>
      </c>
      <c r="B3" s="223"/>
      <c r="C3" s="223"/>
      <c r="D3" s="224" t="str">
        <f>IF('Úvodní list'!C8="vyplní příjemce podpory kinematografie"," ",'Úvodní list'!C8)</f>
        <v> </v>
      </c>
      <c r="E3" s="224"/>
      <c r="F3" s="94"/>
      <c r="G3" s="94"/>
      <c r="H3" s="94"/>
      <c r="I3" s="94"/>
      <c r="J3" s="94"/>
      <c r="K3" s="94"/>
      <c r="L3" s="94"/>
      <c r="M3" s="94"/>
      <c r="N3" s="94"/>
    </row>
    <row r="4" spans="1:14" ht="17.25" customHeight="1">
      <c r="A4" s="223" t="s">
        <v>4</v>
      </c>
      <c r="B4" s="223"/>
      <c r="C4" s="223"/>
      <c r="D4" s="224" t="str">
        <f>IF('Úvodní list'!C7="vyplní příjemce podpory kinematografie"," ",'Úvodní list'!C7)</f>
        <v> </v>
      </c>
      <c r="E4" s="224"/>
      <c r="F4" s="94"/>
      <c r="G4" s="94"/>
      <c r="H4" s="94"/>
      <c r="I4" s="94"/>
      <c r="J4" s="94"/>
      <c r="K4" s="94"/>
      <c r="L4" s="94"/>
      <c r="M4" s="94"/>
      <c r="N4" s="94"/>
    </row>
    <row r="5" spans="1:14" ht="17.25" customHeight="1">
      <c r="A5" s="223" t="s">
        <v>2</v>
      </c>
      <c r="B5" s="223"/>
      <c r="C5" s="223"/>
      <c r="D5" s="225" t="str">
        <f>IF('Úvodní list'!C6="vyplní příjemce podpory kinematografie"," ",'Úvodní list'!C6)</f>
        <v> </v>
      </c>
      <c r="E5" s="225"/>
      <c r="F5" s="94"/>
      <c r="G5" s="94"/>
      <c r="H5" s="94"/>
      <c r="I5" s="94"/>
      <c r="J5" s="94"/>
      <c r="K5" s="94"/>
      <c r="L5" s="94"/>
      <c r="M5" s="94"/>
      <c r="N5" s="94"/>
    </row>
    <row r="6" spans="6:14" s="92" customFormat="1" ht="21.75" customHeight="1">
      <c r="F6" s="95"/>
      <c r="G6" s="95"/>
      <c r="H6" s="95"/>
      <c r="I6" s="95"/>
      <c r="J6" s="95"/>
      <c r="K6" s="95"/>
      <c r="L6" s="95"/>
      <c r="M6" s="95"/>
      <c r="N6" s="95"/>
    </row>
    <row r="7" spans="1:14" s="92" customFormat="1" ht="28.5" customHeight="1">
      <c r="A7" s="226" t="s">
        <v>129</v>
      </c>
      <c r="B7" s="226"/>
      <c r="C7" s="226"/>
      <c r="D7" s="226"/>
      <c r="E7" s="226"/>
      <c r="F7" s="226"/>
      <c r="G7" s="226"/>
      <c r="H7" s="226"/>
      <c r="I7" s="226"/>
      <c r="J7" s="226"/>
      <c r="K7" s="226"/>
      <c r="L7" s="226"/>
      <c r="M7" s="226"/>
      <c r="N7" s="226"/>
    </row>
    <row r="8" spans="1:14" s="92" customFormat="1" ht="40.5" customHeight="1">
      <c r="A8" s="227" t="s">
        <v>146</v>
      </c>
      <c r="B8" s="228"/>
      <c r="C8" s="228"/>
      <c r="D8" s="228"/>
      <c r="E8" s="228"/>
      <c r="F8" s="228"/>
      <c r="G8" s="228"/>
      <c r="H8" s="228"/>
      <c r="I8" s="228"/>
      <c r="J8" s="228"/>
      <c r="K8" s="228"/>
      <c r="L8" s="228"/>
      <c r="M8" s="228"/>
      <c r="N8" s="228"/>
    </row>
    <row r="9" spans="1:14" s="92" customFormat="1" ht="27" customHeight="1">
      <c r="A9" s="226" t="s">
        <v>130</v>
      </c>
      <c r="B9" s="226"/>
      <c r="C9" s="226"/>
      <c r="D9" s="226"/>
      <c r="E9" s="226"/>
      <c r="F9" s="226"/>
      <c r="G9" s="226"/>
      <c r="H9" s="226"/>
      <c r="I9" s="226"/>
      <c r="J9" s="226"/>
      <c r="K9" s="226"/>
      <c r="L9" s="226"/>
      <c r="M9" s="226"/>
      <c r="N9" s="226"/>
    </row>
    <row r="10" spans="1:14" s="92" customFormat="1" ht="40.5" customHeight="1">
      <c r="A10" s="226" t="s">
        <v>190</v>
      </c>
      <c r="B10" s="226"/>
      <c r="C10" s="226"/>
      <c r="D10" s="226"/>
      <c r="E10" s="226"/>
      <c r="F10" s="226"/>
      <c r="G10" s="226"/>
      <c r="H10" s="226"/>
      <c r="I10" s="226"/>
      <c r="J10" s="226"/>
      <c r="K10" s="226"/>
      <c r="L10" s="226"/>
      <c r="M10" s="226"/>
      <c r="N10" s="226"/>
    </row>
    <row r="11" s="92" customFormat="1" ht="17.25" customHeight="1">
      <c r="A11" s="92" t="s">
        <v>131</v>
      </c>
    </row>
    <row r="12" s="92" customFormat="1" ht="17.25" customHeight="1">
      <c r="A12" s="92" t="s">
        <v>132</v>
      </c>
    </row>
    <row r="13" spans="1:14" s="92" customFormat="1" ht="27.75" customHeight="1">
      <c r="A13" s="96"/>
      <c r="B13" s="96"/>
      <c r="C13" s="96"/>
      <c r="D13" s="96"/>
      <c r="E13" s="96"/>
      <c r="F13" s="96"/>
      <c r="G13" s="96"/>
      <c r="H13" s="96"/>
      <c r="I13" s="96"/>
      <c r="J13" s="96"/>
      <c r="K13" s="96"/>
      <c r="L13" s="96"/>
      <c r="M13" s="96"/>
      <c r="N13" s="96"/>
    </row>
    <row r="14" spans="1:14" s="99" customFormat="1" ht="90" customHeight="1">
      <c r="A14" s="229" t="s">
        <v>133</v>
      </c>
      <c r="B14" s="229"/>
      <c r="C14" s="97" t="s">
        <v>134</v>
      </c>
      <c r="D14" s="98" t="s">
        <v>135</v>
      </c>
      <c r="E14" s="98" t="s">
        <v>136</v>
      </c>
      <c r="F14" s="98" t="s">
        <v>137</v>
      </c>
      <c r="G14" s="98" t="s">
        <v>138</v>
      </c>
      <c r="H14" s="98" t="s">
        <v>139</v>
      </c>
      <c r="I14" s="97" t="s">
        <v>140</v>
      </c>
      <c r="J14" s="98" t="s">
        <v>141</v>
      </c>
      <c r="K14" s="98" t="s">
        <v>142</v>
      </c>
      <c r="L14" s="98" t="s">
        <v>143</v>
      </c>
      <c r="M14" s="98" t="s">
        <v>144</v>
      </c>
      <c r="N14" s="98" t="s">
        <v>145</v>
      </c>
    </row>
    <row r="15" spans="1:14" s="101" customFormat="1" ht="9" customHeight="1">
      <c r="A15" s="100"/>
      <c r="B15" s="100"/>
      <c r="C15" s="100"/>
      <c r="D15" s="100"/>
      <c r="E15" s="100"/>
      <c r="F15" s="100"/>
      <c r="G15" s="100"/>
      <c r="H15" s="100"/>
      <c r="I15" s="100"/>
      <c r="J15" s="100"/>
      <c r="K15" s="100"/>
      <c r="L15" s="100"/>
      <c r="M15" s="100"/>
      <c r="N15" s="100"/>
    </row>
    <row r="16" spans="1:14" ht="15.75" customHeight="1">
      <c r="A16" s="102">
        <v>1</v>
      </c>
      <c r="B16" s="102"/>
      <c r="C16" s="102"/>
      <c r="D16" s="102"/>
      <c r="E16" s="102"/>
      <c r="F16" s="103"/>
      <c r="G16" s="104"/>
      <c r="H16" s="104"/>
      <c r="I16" s="105"/>
      <c r="J16" s="106"/>
      <c r="K16" s="106"/>
      <c r="L16" s="106">
        <f aca="true" t="shared" si="0" ref="L16:L35">J16+K16</f>
        <v>0</v>
      </c>
      <c r="M16" s="106"/>
      <c r="N16" s="106"/>
    </row>
    <row r="17" spans="1:14" ht="15.75" customHeight="1">
      <c r="A17" s="102">
        <v>2</v>
      </c>
      <c r="B17" s="102"/>
      <c r="C17" s="102"/>
      <c r="D17" s="102"/>
      <c r="E17" s="102"/>
      <c r="F17" s="103"/>
      <c r="G17" s="102"/>
      <c r="H17" s="102"/>
      <c r="I17" s="105"/>
      <c r="J17" s="106"/>
      <c r="K17" s="106"/>
      <c r="L17" s="106">
        <f t="shared" si="0"/>
        <v>0</v>
      </c>
      <c r="M17" s="106"/>
      <c r="N17" s="106"/>
    </row>
    <row r="18" spans="1:14" ht="15.75" customHeight="1">
      <c r="A18" s="102">
        <v>3</v>
      </c>
      <c r="B18" s="102"/>
      <c r="C18" s="102"/>
      <c r="D18" s="102"/>
      <c r="E18" s="102"/>
      <c r="F18" s="103"/>
      <c r="G18" s="102"/>
      <c r="H18" s="102"/>
      <c r="I18" s="105"/>
      <c r="J18" s="106"/>
      <c r="K18" s="106"/>
      <c r="L18" s="106">
        <f t="shared" si="0"/>
        <v>0</v>
      </c>
      <c r="M18" s="106"/>
      <c r="N18" s="106"/>
    </row>
    <row r="19" spans="1:14" ht="15.75" customHeight="1">
      <c r="A19" s="102">
        <v>4</v>
      </c>
      <c r="B19" s="102"/>
      <c r="C19" s="102"/>
      <c r="D19" s="102"/>
      <c r="E19" s="102"/>
      <c r="F19" s="103"/>
      <c r="G19" s="102"/>
      <c r="H19" s="102"/>
      <c r="I19" s="105"/>
      <c r="J19" s="106"/>
      <c r="K19" s="106"/>
      <c r="L19" s="106">
        <f t="shared" si="0"/>
        <v>0</v>
      </c>
      <c r="M19" s="106"/>
      <c r="N19" s="106"/>
    </row>
    <row r="20" spans="1:14" ht="15.75" customHeight="1">
      <c r="A20" s="102">
        <v>5</v>
      </c>
      <c r="B20" s="102"/>
      <c r="C20" s="102"/>
      <c r="D20" s="102"/>
      <c r="E20" s="102"/>
      <c r="F20" s="103"/>
      <c r="G20" s="102"/>
      <c r="H20" s="102"/>
      <c r="I20" s="105"/>
      <c r="J20" s="106"/>
      <c r="K20" s="106"/>
      <c r="L20" s="106">
        <f t="shared" si="0"/>
        <v>0</v>
      </c>
      <c r="M20" s="106"/>
      <c r="N20" s="106"/>
    </row>
    <row r="21" spans="1:14" ht="15.75" customHeight="1">
      <c r="A21" s="102">
        <v>6</v>
      </c>
      <c r="B21" s="102"/>
      <c r="C21" s="102"/>
      <c r="D21" s="102"/>
      <c r="E21" s="102"/>
      <c r="F21" s="103"/>
      <c r="G21" s="102"/>
      <c r="H21" s="102"/>
      <c r="I21" s="105"/>
      <c r="J21" s="106"/>
      <c r="K21" s="106"/>
      <c r="L21" s="106">
        <f t="shared" si="0"/>
        <v>0</v>
      </c>
      <c r="M21" s="106"/>
      <c r="N21" s="106"/>
    </row>
    <row r="22" spans="1:14" ht="15.75" customHeight="1">
      <c r="A22" s="102">
        <v>7</v>
      </c>
      <c r="B22" s="102"/>
      <c r="C22" s="102"/>
      <c r="D22" s="102"/>
      <c r="E22" s="102"/>
      <c r="F22" s="103"/>
      <c r="G22" s="102"/>
      <c r="H22" s="102"/>
      <c r="I22" s="105"/>
      <c r="J22" s="106"/>
      <c r="K22" s="106"/>
      <c r="L22" s="106">
        <f t="shared" si="0"/>
        <v>0</v>
      </c>
      <c r="M22" s="106"/>
      <c r="N22" s="106"/>
    </row>
    <row r="23" spans="1:14" ht="15.75" customHeight="1">
      <c r="A23" s="102">
        <v>8</v>
      </c>
      <c r="B23" s="102"/>
      <c r="C23" s="102"/>
      <c r="D23" s="102"/>
      <c r="E23" s="102"/>
      <c r="F23" s="103"/>
      <c r="G23" s="102"/>
      <c r="H23" s="102"/>
      <c r="I23" s="105"/>
      <c r="J23" s="106"/>
      <c r="K23" s="106"/>
      <c r="L23" s="106">
        <f t="shared" si="0"/>
        <v>0</v>
      </c>
      <c r="M23" s="106"/>
      <c r="N23" s="106"/>
    </row>
    <row r="24" spans="1:14" ht="15.75" customHeight="1">
      <c r="A24" s="102">
        <v>9</v>
      </c>
      <c r="B24" s="102"/>
      <c r="C24" s="102"/>
      <c r="D24" s="102"/>
      <c r="E24" s="102"/>
      <c r="F24" s="103"/>
      <c r="G24" s="102"/>
      <c r="H24" s="102"/>
      <c r="I24" s="105"/>
      <c r="J24" s="106"/>
      <c r="K24" s="106"/>
      <c r="L24" s="106">
        <f t="shared" si="0"/>
        <v>0</v>
      </c>
      <c r="M24" s="106"/>
      <c r="N24" s="106"/>
    </row>
    <row r="25" spans="1:14" ht="15.75" customHeight="1">
      <c r="A25" s="102">
        <v>10</v>
      </c>
      <c r="B25" s="102"/>
      <c r="C25" s="102"/>
      <c r="D25" s="102"/>
      <c r="E25" s="102"/>
      <c r="F25" s="103"/>
      <c r="G25" s="102"/>
      <c r="H25" s="102"/>
      <c r="I25" s="105"/>
      <c r="J25" s="106"/>
      <c r="K25" s="106"/>
      <c r="L25" s="106">
        <f t="shared" si="0"/>
        <v>0</v>
      </c>
      <c r="M25" s="106"/>
      <c r="N25" s="106"/>
    </row>
    <row r="26" spans="1:14" ht="15.75" customHeight="1">
      <c r="A26" s="102">
        <v>11</v>
      </c>
      <c r="B26" s="102"/>
      <c r="C26" s="102"/>
      <c r="D26" s="102"/>
      <c r="E26" s="102"/>
      <c r="F26" s="103"/>
      <c r="G26" s="102"/>
      <c r="H26" s="102"/>
      <c r="I26" s="105"/>
      <c r="J26" s="106"/>
      <c r="K26" s="106"/>
      <c r="L26" s="106">
        <f t="shared" si="0"/>
        <v>0</v>
      </c>
      <c r="M26" s="106"/>
      <c r="N26" s="106"/>
    </row>
    <row r="27" spans="1:14" ht="15.75" customHeight="1">
      <c r="A27" s="102">
        <v>12</v>
      </c>
      <c r="B27" s="102"/>
      <c r="C27" s="102"/>
      <c r="D27" s="102"/>
      <c r="E27" s="102"/>
      <c r="F27" s="103"/>
      <c r="G27" s="102"/>
      <c r="H27" s="102"/>
      <c r="I27" s="105"/>
      <c r="J27" s="106"/>
      <c r="K27" s="106"/>
      <c r="L27" s="106">
        <f t="shared" si="0"/>
        <v>0</v>
      </c>
      <c r="M27" s="106"/>
      <c r="N27" s="106"/>
    </row>
    <row r="28" spans="1:14" ht="15.75" customHeight="1">
      <c r="A28" s="102">
        <v>13</v>
      </c>
      <c r="B28" s="102"/>
      <c r="C28" s="102"/>
      <c r="D28" s="102"/>
      <c r="E28" s="102"/>
      <c r="F28" s="103"/>
      <c r="G28" s="102"/>
      <c r="H28" s="102"/>
      <c r="I28" s="105"/>
      <c r="J28" s="106"/>
      <c r="K28" s="106"/>
      <c r="L28" s="106">
        <f t="shared" si="0"/>
        <v>0</v>
      </c>
      <c r="M28" s="106"/>
      <c r="N28" s="106"/>
    </row>
    <row r="29" spans="1:14" ht="15.75" customHeight="1">
      <c r="A29" s="102">
        <v>14</v>
      </c>
      <c r="B29" s="102"/>
      <c r="C29" s="102"/>
      <c r="D29" s="102"/>
      <c r="E29" s="102"/>
      <c r="F29" s="103"/>
      <c r="G29" s="102"/>
      <c r="H29" s="102"/>
      <c r="I29" s="105"/>
      <c r="J29" s="106"/>
      <c r="K29" s="106"/>
      <c r="L29" s="106">
        <f t="shared" si="0"/>
        <v>0</v>
      </c>
      <c r="M29" s="106"/>
      <c r="N29" s="106"/>
    </row>
    <row r="30" spans="1:14" ht="15.75" customHeight="1">
      <c r="A30" s="102">
        <v>15</v>
      </c>
      <c r="B30" s="102"/>
      <c r="C30" s="102"/>
      <c r="D30" s="102"/>
      <c r="E30" s="102"/>
      <c r="F30" s="103"/>
      <c r="G30" s="102"/>
      <c r="H30" s="102"/>
      <c r="I30" s="105"/>
      <c r="J30" s="106"/>
      <c r="K30" s="106"/>
      <c r="L30" s="106">
        <f t="shared" si="0"/>
        <v>0</v>
      </c>
      <c r="M30" s="106"/>
      <c r="N30" s="106"/>
    </row>
    <row r="31" spans="1:14" ht="15.75" customHeight="1">
      <c r="A31" s="102">
        <v>16</v>
      </c>
      <c r="B31" s="102"/>
      <c r="C31" s="102"/>
      <c r="D31" s="102"/>
      <c r="E31" s="102"/>
      <c r="F31" s="103"/>
      <c r="G31" s="102"/>
      <c r="H31" s="102"/>
      <c r="I31" s="105"/>
      <c r="J31" s="106"/>
      <c r="K31" s="106"/>
      <c r="L31" s="106">
        <f t="shared" si="0"/>
        <v>0</v>
      </c>
      <c r="M31" s="106"/>
      <c r="N31" s="106"/>
    </row>
    <row r="32" spans="1:14" ht="15.75" customHeight="1">
      <c r="A32" s="102">
        <v>17</v>
      </c>
      <c r="B32" s="102"/>
      <c r="C32" s="102"/>
      <c r="D32" s="102"/>
      <c r="E32" s="102"/>
      <c r="F32" s="103"/>
      <c r="G32" s="102"/>
      <c r="H32" s="102"/>
      <c r="I32" s="105"/>
      <c r="J32" s="106"/>
      <c r="K32" s="106"/>
      <c r="L32" s="106">
        <f t="shared" si="0"/>
        <v>0</v>
      </c>
      <c r="M32" s="106"/>
      <c r="N32" s="106"/>
    </row>
    <row r="33" spans="1:14" ht="15.75" customHeight="1">
      <c r="A33" s="102">
        <v>18</v>
      </c>
      <c r="B33" s="102"/>
      <c r="C33" s="102"/>
      <c r="D33" s="102"/>
      <c r="E33" s="102"/>
      <c r="F33" s="103"/>
      <c r="G33" s="102"/>
      <c r="H33" s="102"/>
      <c r="I33" s="105"/>
      <c r="J33" s="106"/>
      <c r="K33" s="106"/>
      <c r="L33" s="106">
        <f t="shared" si="0"/>
        <v>0</v>
      </c>
      <c r="M33" s="106"/>
      <c r="N33" s="106"/>
    </row>
    <row r="34" spans="1:14" ht="15.75" customHeight="1">
      <c r="A34" s="102">
        <v>19</v>
      </c>
      <c r="B34" s="102"/>
      <c r="C34" s="102"/>
      <c r="D34" s="102"/>
      <c r="E34" s="102"/>
      <c r="F34" s="103"/>
      <c r="G34" s="102"/>
      <c r="H34" s="102"/>
      <c r="I34" s="105"/>
      <c r="J34" s="106"/>
      <c r="K34" s="106"/>
      <c r="L34" s="106">
        <f t="shared" si="0"/>
        <v>0</v>
      </c>
      <c r="M34" s="106"/>
      <c r="N34" s="106"/>
    </row>
    <row r="35" spans="1:14" ht="15.75" customHeight="1">
      <c r="A35" s="107">
        <v>20</v>
      </c>
      <c r="B35" s="107"/>
      <c r="C35" s="107"/>
      <c r="D35" s="107"/>
      <c r="E35" s="107"/>
      <c r="F35" s="108"/>
      <c r="G35" s="107"/>
      <c r="H35" s="107"/>
      <c r="I35" s="109"/>
      <c r="J35" s="110"/>
      <c r="K35" s="110"/>
      <c r="L35" s="110">
        <f t="shared" si="0"/>
        <v>0</v>
      </c>
      <c r="M35" s="110"/>
      <c r="N35" s="110"/>
    </row>
    <row r="36" spans="6:14" ht="9" customHeight="1">
      <c r="F36" s="111"/>
      <c r="I36" s="112"/>
      <c r="J36" s="113"/>
      <c r="K36" s="113"/>
      <c r="L36" s="113"/>
      <c r="M36" s="113"/>
      <c r="N36" s="113"/>
    </row>
    <row r="37" spans="1:14" s="93" customFormat="1" ht="21.75" customHeight="1">
      <c r="A37" s="230" t="s">
        <v>62</v>
      </c>
      <c r="B37" s="230"/>
      <c r="C37" s="230"/>
      <c r="D37" s="230"/>
      <c r="E37" s="230"/>
      <c r="F37" s="230"/>
      <c r="G37" s="230"/>
      <c r="H37" s="230"/>
      <c r="I37" s="230"/>
      <c r="J37" s="230"/>
      <c r="K37" s="230"/>
      <c r="L37" s="230"/>
      <c r="M37" s="230"/>
      <c r="N37" s="114">
        <f>SUM(N16:N35)</f>
        <v>0</v>
      </c>
    </row>
  </sheetData>
  <sheetProtection selectLockedCells="1" selectUnlockedCells="1"/>
  <mergeCells count="13">
    <mergeCell ref="A7:N7"/>
    <mergeCell ref="A8:N8"/>
    <mergeCell ref="A9:N9"/>
    <mergeCell ref="A10:N10"/>
    <mergeCell ref="A14:B14"/>
    <mergeCell ref="A37:M37"/>
    <mergeCell ref="A1:N1"/>
    <mergeCell ref="A3:C3"/>
    <mergeCell ref="D3:E3"/>
    <mergeCell ref="A4:C4"/>
    <mergeCell ref="D4:E4"/>
    <mergeCell ref="A5:C5"/>
    <mergeCell ref="D5:E5"/>
  </mergeCells>
  <printOptions horizontalCentered="1"/>
  <pageMargins left="0.7479166666666667" right="0.7479166666666667" top="0.7479166666666667" bottom="1.3395833333333333" header="0.5118055555555555" footer="0.7479166666666667"/>
  <pageSetup firstPageNumber="1" useFirstPageNumber="1" horizontalDpi="300" verticalDpi="300" orientation="landscape" paperSize="9" scale="65"/>
  <headerFooter alignWithMargins="0">
    <oddFooter>&amp;LStátní fond kinematografie&amp;CVyúčtování - Seznam účetních dokladů&amp;R&amp;P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Monika Bartošová</cp:lastModifiedBy>
  <dcterms:modified xsi:type="dcterms:W3CDTF">2022-06-20T14:43:34Z</dcterms:modified>
  <cp:category/>
  <cp:version/>
  <cp:contentType/>
  <cp:contentStatus/>
</cp:coreProperties>
</file>